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480" windowHeight="11640" activeTab="3"/>
  </bookViews>
  <sheets>
    <sheet name="Kommentar" sheetId="1" r:id="rId1"/>
    <sheet name="2004" sheetId="2" r:id="rId2"/>
    <sheet name="2005" sheetId="3" r:id="rId3"/>
    <sheet name="Methode" sheetId="4" r:id="rId4"/>
  </sheets>
  <externalReferences>
    <externalReference r:id="rId7"/>
  </externalReferences>
  <definedNames/>
  <calcPr fullCalcOnLoad="1"/>
</workbook>
</file>

<file path=xl/sharedStrings.xml><?xml version="1.0" encoding="utf-8"?>
<sst xmlns="http://schemas.openxmlformats.org/spreadsheetml/2006/main" count="132" uniqueCount="63">
  <si>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</si>
  <si>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</si>
  <si>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</si>
  <si>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</si>
  <si>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</si>
  <si>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</si>
  <si>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</si>
  <si>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</si>
  <si>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</si>
  <si>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</si>
  <si>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</si>
  <si>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</si>
  <si>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</si>
  <si>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</si>
  <si>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</si>
  <si>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</si>
  <si>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</si>
  <si>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</si>
  <si>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</si>
  <si>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</si>
  <si>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</si>
  <si>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</si>
  <si>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</si>
  <si>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</si>
  <si>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</si>
  <si>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</si>
  <si>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Total</t>
  </si>
  <si>
    <t>Kant Nr</t>
  </si>
  <si>
    <t>Kanton</t>
  </si>
  <si>
    <t>NFA</t>
  </si>
  <si>
    <t>CH</t>
  </si>
  <si>
    <t>Saldo</t>
  </si>
  <si>
    <t>Heute</t>
  </si>
  <si>
    <t>Entflechtung</t>
  </si>
  <si>
    <t>Beitrag Kantone Total</t>
  </si>
  <si>
    <t>divers</t>
  </si>
  <si>
    <t>Finanzkraftabstufung bzw. Finanzkraftzuschläge</t>
  </si>
  <si>
    <t>Wegfall Finanzkraftabstufung bzw. Finanzkraftzuschläge</t>
  </si>
  <si>
    <t>davon MinVG</t>
  </si>
  <si>
    <t>Aufgabe:</t>
  </si>
  <si>
    <t>Rubrik:</t>
  </si>
  <si>
    <t>Regelung im Jahr 2004</t>
  </si>
  <si>
    <t>Regelung im Jahr 2005</t>
  </si>
  <si>
    <t>Detaillierte Weisungen für die Datenerfassung</t>
  </si>
  <si>
    <t>Leer lassen</t>
  </si>
  <si>
    <t>Grundlagen</t>
  </si>
  <si>
    <t>Detaillierte Angaben zur Berechnungsmethode</t>
  </si>
  <si>
    <t>NFA-Code</t>
  </si>
  <si>
    <t>BeitragTotal</t>
  </si>
  <si>
    <t>Beitrag Total</t>
  </si>
  <si>
    <t>in 1'000 Franken</t>
  </si>
  <si>
    <t>Hypothetische Regelung im Jahr 2008 ohne NFA</t>
  </si>
  <si>
    <t>Regelung im Jahr 2008 (mit NFA)</t>
  </si>
  <si>
    <t>7_6</t>
  </si>
  <si>
    <t>Beiträge ohne Kriterium der Finanzkraft bzw. Grundbeiträge</t>
  </si>
  <si>
    <t>Bundesbeiträge ohne Finanzkraftzuschläge (Ergänzung der neuen Kantonseinlagen um 125%)</t>
  </si>
  <si>
    <t>Differenz</t>
  </si>
  <si>
    <t>Bundesbeiträge inkl. Finanzkraftzuschläge (Ergänzung der Kantonsbeiträge abgestuft nach der Finanzkraft um 125% bis 500%)</t>
  </si>
  <si>
    <t>Bundesbeiträge ohne Finanzkraftzuschläge (Ergänzung der Kantonsbeiträge um 125%)</t>
  </si>
  <si>
    <t>Neue Bundesmittel werden nur gewährt, wenn die Kantone ihrerseits 80 Prozent der Bundesmittel zusätzlich leisten (entspricht dem Wegfall der Finanzkraftzuschläge)</t>
  </si>
  <si>
    <t>Fonds de Roulement; neue Bundesmittel in den Fonds werden nur gewährt, wenn die Kantone ihrerseits je nach Finanzkraft 20 bis 80 Prozent der Bundesmittel zusätzlich leisten.</t>
  </si>
  <si>
    <t>wie 2004</t>
  </si>
  <si>
    <t>Die Datenbasis zur Berechnung der Finanzkraftzuschläge ist sehr schmal. Die meisten Kantone schöpfen die Ihnen zustehenden Bundesmittel nicht aus. Aufgrund der akntonalen Leistungen könnte ein Bundesanteil von Fr. 55'289'422 abgerufen werden (Stand 31.12.2005)! Bei der Weiterverwendung der Daten ist mit dem BLW Kontakt aufzunehmen.</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</si>
</sst>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8">
    <font>
      <sz val="10"/>
      <name val="Arial"/>
      <family val="0"/>
    </font>
    <font>
      <b/>
      <sz val="10"/>
      <name val="Arial"/>
      <family val="2"/>
    </font>
    <font>
      <b/>
      <sz val="11"/>
      <name val="Arial"/>
      <family val="2"/>
    </font>
    <font>
      <b/>
      <sz val="12"/>
      <name val="Arial"/>
      <family val="2"/>
    </font>
    <font>
      <u val="single"/>
      <sz val="10"/>
      <color indexed="12"/>
      <name val="Arial"/>
      <family val="0"/>
    </font>
    <font>
      <sz val="12"/>
      <name val="Arial"/>
      <family val="2"/>
    </font>
    <font>
      <b/>
      <sz val="14"/>
      <name val="Arial"/>
      <family val="2"/>
    </font>
    <font>
      <b/>
      <i/>
      <sz val="12"/>
      <name val="Arial"/>
      <family val="2"/>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3" borderId="1" xfId="0" applyFill="1" applyBorder="1" applyAlignment="1">
      <alignment/>
    </xf>
    <xf numFmtId="3" fontId="0" fillId="3" borderId="1" xfId="0" applyNumberFormat="1" applyFont="1" applyFill="1" applyBorder="1" applyAlignment="1">
      <alignment horizontal="right"/>
    </xf>
    <xf numFmtId="3" fontId="0" fillId="2" borderId="1" xfId="0" applyNumberFormat="1" applyFill="1" applyBorder="1" applyAlignment="1">
      <alignment/>
    </xf>
    <xf numFmtId="0" fontId="2" fillId="0" borderId="0" xfId="0" applyFont="1" applyAlignment="1">
      <alignment/>
    </xf>
    <xf numFmtId="0" fontId="3" fillId="0" borderId="0" xfId="0" applyFont="1" applyAlignment="1">
      <alignment/>
    </xf>
    <xf numFmtId="0" fontId="1" fillId="4" borderId="1" xfId="0" applyFont="1" applyFill="1" applyBorder="1" applyAlignment="1">
      <alignment horizontal="center"/>
    </xf>
    <xf numFmtId="3" fontId="1" fillId="5" borderId="1" xfId="0" applyNumberFormat="1" applyFont="1" applyFill="1" applyBorder="1" applyAlignment="1">
      <alignment/>
    </xf>
    <xf numFmtId="3" fontId="0" fillId="3" borderId="1" xfId="0" applyNumberFormat="1" applyFill="1" applyBorder="1" applyAlignment="1">
      <alignment/>
    </xf>
    <xf numFmtId="0" fontId="1" fillId="4" borderId="1" xfId="0" applyFont="1" applyFill="1" applyBorder="1" applyAlignment="1">
      <alignment horizontal="center" vertical="center"/>
    </xf>
    <xf numFmtId="3" fontId="0" fillId="5" borderId="1" xfId="0" applyNumberFormat="1" applyFill="1" applyBorder="1" applyAlignment="1">
      <alignment/>
    </xf>
    <xf numFmtId="0" fontId="1" fillId="5" borderId="1" xfId="0" applyFont="1" applyFill="1" applyBorder="1" applyAlignment="1">
      <alignment horizontal="center" wrapText="1"/>
    </xf>
    <xf numFmtId="0" fontId="1" fillId="2" borderId="1" xfId="0" applyFont="1" applyFill="1" applyBorder="1" applyAlignment="1">
      <alignment horizontal="center" wrapText="1"/>
    </xf>
    <xf numFmtId="3" fontId="2" fillId="3" borderId="1" xfId="0" applyNumberFormat="1" applyFont="1" applyFill="1" applyBorder="1" applyAlignment="1">
      <alignment horizontal="right"/>
    </xf>
    <xf numFmtId="3" fontId="2" fillId="5" borderId="1" xfId="0" applyNumberFormat="1" applyFont="1" applyFill="1" applyBorder="1" applyAlignment="1">
      <alignment/>
    </xf>
    <xf numFmtId="3" fontId="2" fillId="2" borderId="1" xfId="0" applyNumberFormat="1" applyFont="1" applyFill="1" applyBorder="1" applyAlignment="1">
      <alignment/>
    </xf>
    <xf numFmtId="0" fontId="1" fillId="0" borderId="0" xfId="0" applyFont="1" applyAlignment="1">
      <alignment horizontal="left" vertical="top" wrapText="1"/>
    </xf>
    <xf numFmtId="0" fontId="0" fillId="0" borderId="0" xfId="0" applyAlignment="1">
      <alignment vertical="top" wrapText="1"/>
    </xf>
    <xf numFmtId="0" fontId="0" fillId="3" borderId="2" xfId="0" applyFont="1" applyFill="1" applyBorder="1" applyAlignment="1">
      <alignment horizontal="right"/>
    </xf>
    <xf numFmtId="0" fontId="3" fillId="4" borderId="1" xfId="0" applyFont="1" applyFill="1" applyBorder="1" applyAlignment="1">
      <alignment horizontal="center" vertical="top"/>
    </xf>
    <xf numFmtId="0" fontId="5"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5" fillId="0" borderId="1" xfId="0"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0" xfId="0" applyFont="1" applyFill="1" applyAlignment="1">
      <alignment/>
    </xf>
    <xf numFmtId="0" fontId="7" fillId="0" borderId="0" xfId="0" applyFont="1" applyAlignment="1">
      <alignment/>
    </xf>
    <xf numFmtId="0" fontId="3" fillId="5" borderId="1" xfId="0" applyFont="1" applyFill="1" applyBorder="1" applyAlignment="1">
      <alignment horizontal="center" vertical="top"/>
    </xf>
    <xf numFmtId="0" fontId="6" fillId="7" borderId="1" xfId="0" applyFont="1" applyFill="1" applyBorder="1" applyAlignment="1">
      <alignment vertical="center" wrapText="1"/>
    </xf>
    <xf numFmtId="0" fontId="3" fillId="2" borderId="1" xfId="0" applyFont="1" applyFill="1" applyBorder="1" applyAlignment="1">
      <alignment horizontal="center" vertical="top"/>
    </xf>
    <xf numFmtId="0" fontId="5" fillId="0" borderId="1" xfId="0" applyFont="1" applyBorder="1" applyAlignment="1">
      <alignment vertical="top"/>
    </xf>
    <xf numFmtId="0" fontId="3" fillId="6"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2" fillId="3" borderId="5" xfId="0" applyFont="1" applyFill="1" applyBorder="1" applyAlignment="1">
      <alignment horizontal="right" vertical="top"/>
    </xf>
    <xf numFmtId="0" fontId="0" fillId="0" borderId="4" xfId="0" applyBorder="1" applyAlignment="1">
      <alignment horizontal="right" vertical="top"/>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7" xfId="0" applyBorder="1" applyAlignment="1">
      <alignment/>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1" fillId="5" borderId="1" xfId="0" applyFont="1" applyFill="1" applyBorder="1" applyAlignment="1">
      <alignment horizontal="center"/>
    </xf>
    <xf numFmtId="0" fontId="5" fillId="0" borderId="2"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3" fillId="2" borderId="2" xfId="0" applyFont="1" applyFill="1" applyBorder="1" applyAlignment="1">
      <alignment/>
    </xf>
    <xf numFmtId="0" fontId="3" fillId="2" borderId="6" xfId="0" applyFont="1" applyFill="1" applyBorder="1" applyAlignment="1">
      <alignment/>
    </xf>
    <xf numFmtId="0" fontId="3" fillId="2" borderId="7" xfId="0" applyFont="1" applyFill="1" applyBorder="1" applyAlignment="1">
      <alignment/>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5" fillId="0" borderId="8" xfId="0"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bem35vfi1003\AP-Daten\Plfa\Globalbilanz_2004_05\Daten\Grundlagen\Rubriken\Rubriken_Globalbilan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Tabelle4"/>
      <sheetName val="Tabelle5"/>
    </sheetNames>
    <sheetDataSet>
      <sheetData sheetId="0">
        <row r="4">
          <cell r="B4" t="str">
            <v>1_1_1</v>
          </cell>
          <cell r="C4" t="str">
            <v>Betriebsrechnung AHV</v>
          </cell>
          <cell r="D4" t="str">
            <v>Kantonsbeitrag an AHV</v>
          </cell>
        </row>
        <row r="5">
          <cell r="B5" t="str">
            <v>1_1_2</v>
          </cell>
          <cell r="C5" t="str">
            <v>318.3600.001</v>
          </cell>
          <cell r="D5" t="str">
            <v>Leistungen des Bundes an AHV </v>
          </cell>
        </row>
        <row r="6">
          <cell r="B6" t="str">
            <v>1_2_1</v>
          </cell>
          <cell r="C6" t="str">
            <v>Betriebsrechnung IV </v>
          </cell>
          <cell r="D6" t="str">
            <v>Kantonsbeitrag an IV </v>
          </cell>
        </row>
        <row r="7">
          <cell r="B7" t="str">
            <v>1_2_2</v>
          </cell>
          <cell r="C7" t="str">
            <v>318.3600.003</v>
          </cell>
          <cell r="D7" t="str">
            <v>Leistungen des Bundes an IV </v>
          </cell>
        </row>
        <row r="8">
          <cell r="B8" t="str">
            <v>1_3</v>
          </cell>
          <cell r="C8" t="str">
            <v>Betriebsrechnung  AHV</v>
          </cell>
          <cell r="D8" t="str">
            <v>Förderung der Alters-und Behindertenhilfe </v>
          </cell>
        </row>
        <row r="9">
          <cell r="B9" t="str">
            <v>1_4</v>
          </cell>
          <cell r="C9" t="str">
            <v>Betriebsrechnung IV </v>
          </cell>
          <cell r="D9" t="str">
            <v>Bau- und Betriebsbeiträge Wohnheime, Werkstätten, Tagesstätten</v>
          </cell>
        </row>
        <row r="10">
          <cell r="B10" t="str">
            <v>1_5</v>
          </cell>
          <cell r="C10" t="str">
            <v>Betriebsrechnung IV </v>
          </cell>
          <cell r="D10" t="str">
            <v>Beiträge Ausbildungsstätten Fachpersonal der Sozialberufe </v>
          </cell>
        </row>
        <row r="11">
          <cell r="B11" t="str">
            <v>1_6_1</v>
          </cell>
          <cell r="C11" t="str">
            <v>Betriebsrechnung IV </v>
          </cell>
          <cell r="D11" t="str">
            <v>Sonderschulung: Bau- und Betriebsbeiträge</v>
          </cell>
        </row>
        <row r="12">
          <cell r="B12" t="str">
            <v>1_6_2</v>
          </cell>
          <cell r="C12" t="str">
            <v>Betriebsrechnung IV </v>
          </cell>
          <cell r="D12" t="str">
            <v>Sonderschulung: Individuelle Leistungen</v>
          </cell>
        </row>
        <row r="13">
          <cell r="B13" t="str">
            <v>1_7</v>
          </cell>
          <cell r="C13" t="str">
            <v>318.3600.007</v>
          </cell>
          <cell r="D13" t="str">
            <v>Ergänzungsleistungen </v>
          </cell>
        </row>
        <row r="14">
          <cell r="B14" t="str">
            <v>1_8</v>
          </cell>
          <cell r="C14" t="str">
            <v>318.3600.053</v>
          </cell>
          <cell r="D14" t="str">
            <v>Prämienverbilligungen KVG </v>
          </cell>
        </row>
        <row r="15">
          <cell r="B15" t="str">
            <v>1_9_1</v>
          </cell>
          <cell r="C15" t="str">
            <v>Betriebsrechnung FL</v>
          </cell>
          <cell r="D15" t="str">
            <v>Kantonsbeitrag an Familienzulagen in der Landwirtschaft</v>
          </cell>
        </row>
        <row r="16">
          <cell r="B16" t="str">
            <v>1_9_2</v>
          </cell>
          <cell r="C16" t="str">
            <v>318.3600.101</v>
          </cell>
          <cell r="D16" t="str">
            <v>Leistungen des Bundes an Familienzulagen in der Landwirtschaft </v>
          </cell>
        </row>
        <row r="17">
          <cell r="B17" t="str">
            <v>1_10</v>
          </cell>
          <cell r="C17" t="str">
            <v>704.3600.010</v>
          </cell>
          <cell r="D17" t="str">
            <v>Leistungen des Bundes an die Arbeitslosenversicherung</v>
          </cell>
        </row>
        <row r="18">
          <cell r="B18" t="str">
            <v>2_2</v>
          </cell>
          <cell r="C18" t="str">
            <v>810.4600.201</v>
          </cell>
          <cell r="D18" t="str">
            <v>Natur- und Landschaftsschutz</v>
          </cell>
        </row>
        <row r="19">
          <cell r="B19" t="str">
            <v>2_3_1</v>
          </cell>
          <cell r="C19" t="str">
            <v>810.3600.103</v>
          </cell>
          <cell r="D19" t="str">
            <v>Wald: Waldpflege- und Bewirtschaftungsmassnahmen</v>
          </cell>
        </row>
        <row r="20">
          <cell r="B20" t="str">
            <v>2_3_2</v>
          </cell>
          <cell r="C20" t="str">
            <v>810.4600.101</v>
          </cell>
          <cell r="D20" t="str">
            <v>Wald: Schutz vor Naturereignissen</v>
          </cell>
        </row>
        <row r="21">
          <cell r="B21" t="str">
            <v>2_3_3</v>
          </cell>
          <cell r="C21" t="str">
            <v>810.4600.102</v>
          </cell>
          <cell r="D21" t="str">
            <v>Wald: Strukturverbesserungen und Erschliessungsanlagen</v>
          </cell>
        </row>
        <row r="22">
          <cell r="B22" t="str">
            <v>2_4</v>
          </cell>
          <cell r="C22" t="str">
            <v>804.4600.005</v>
          </cell>
          <cell r="D22" t="str">
            <v>Hochwasserschutz</v>
          </cell>
        </row>
        <row r="23">
          <cell r="B23" t="str">
            <v>2_5_1</v>
          </cell>
          <cell r="C23" t="str">
            <v>810.3600.303</v>
          </cell>
          <cell r="D23" t="str">
            <v>Jagd und Fischerei, Wildhut</v>
          </cell>
        </row>
        <row r="24">
          <cell r="B24" t="str">
            <v>2_5_2</v>
          </cell>
          <cell r="C24" t="str">
            <v>810.3600.301</v>
          </cell>
          <cell r="D24" t="str">
            <v>Jagd und Fischerei, Fischerei</v>
          </cell>
        </row>
        <row r="25">
          <cell r="B25" t="str">
            <v>2_6_1</v>
          </cell>
          <cell r="C25" t="str">
            <v>810.4600.001</v>
          </cell>
          <cell r="D25" t="str">
            <v>Gewässerschutz (GSchG Art. 61)</v>
          </cell>
        </row>
        <row r="26">
          <cell r="B26" t="str">
            <v>2_6_2</v>
          </cell>
          <cell r="C26" t="str">
            <v>810.3600.001</v>
          </cell>
          <cell r="D26" t="str">
            <v>Gewässerschutz (GSchG Art. 62a)</v>
          </cell>
        </row>
        <row r="27">
          <cell r="B27" t="str">
            <v>2_6_3</v>
          </cell>
          <cell r="C27" t="str">
            <v>810.3600.001</v>
          </cell>
          <cell r="D27" t="str">
            <v>Gewässerschutz (GSchG Art. 64)</v>
          </cell>
        </row>
        <row r="28">
          <cell r="B28" t="str">
            <v>2_7_1</v>
          </cell>
          <cell r="C28" t="str">
            <v>806.4600.010</v>
          </cell>
          <cell r="D28" t="str">
            <v>Luftreinhaltemassnahmen</v>
          </cell>
        </row>
        <row r="29">
          <cell r="B29" t="str">
            <v>2_7_2</v>
          </cell>
          <cell r="C29" t="str">
            <v>806.4600.007</v>
          </cell>
          <cell r="D29" t="str">
            <v>Lärmschutz</v>
          </cell>
        </row>
        <row r="30">
          <cell r="B30" t="str">
            <v>3_1_1</v>
          </cell>
          <cell r="C30" t="str">
            <v>806.3600.001</v>
          </cell>
          <cell r="D30" t="str">
            <v>Nationalstrassen, Unterhalt</v>
          </cell>
        </row>
        <row r="31">
          <cell r="B31" t="str">
            <v>3_1_2</v>
          </cell>
          <cell r="C31" t="str">
            <v>806.3600.002</v>
          </cell>
          <cell r="D31" t="str">
            <v>Nationalstrassen, Betrieb</v>
          </cell>
        </row>
        <row r="32">
          <cell r="B32" t="str">
            <v>3_1_3</v>
          </cell>
          <cell r="C32" t="str">
            <v>806.4600.001</v>
          </cell>
          <cell r="D32" t="str">
            <v>Nationalstrassen, Bau</v>
          </cell>
        </row>
        <row r="33">
          <cell r="B33" t="str">
            <v>3_2</v>
          </cell>
          <cell r="C33" t="str">
            <v>806.4600.003</v>
          </cell>
          <cell r="D33" t="str">
            <v>Hauptstrassen</v>
          </cell>
        </row>
        <row r="34">
          <cell r="B34" t="str">
            <v>3_3_1</v>
          </cell>
          <cell r="C34" t="str">
            <v>806.3600.003</v>
          </cell>
          <cell r="D34" t="str">
            <v>Allg. Strassenbeiträge und Finanzausgleich</v>
          </cell>
        </row>
        <row r="35">
          <cell r="B35" t="str">
            <v>3_3_2</v>
          </cell>
          <cell r="C35" t="str">
            <v>806.3600.004</v>
          </cell>
          <cell r="D35" t="str">
            <v>Allg. Strassenbeiträge und Finanzausgleich (a.o. Anteil)</v>
          </cell>
        </row>
        <row r="36">
          <cell r="B36" t="str">
            <v>3_3_3</v>
          </cell>
          <cell r="C36" t="str">
            <v>806.3600.005</v>
          </cell>
          <cell r="D36" t="str">
            <v>Beiträge für internat. Alpenstrassen und Kantone ohne Nationalstrassen</v>
          </cell>
        </row>
        <row r="37">
          <cell r="B37" t="str">
            <v>3_4</v>
          </cell>
          <cell r="C37" t="str">
            <v>806.4600.008</v>
          </cell>
          <cell r="D37" t="str">
            <v>Ortsbilderschutz (Umfahrungsstrassen)</v>
          </cell>
        </row>
        <row r="38">
          <cell r="B38" t="str">
            <v>4_1</v>
          </cell>
          <cell r="C38" t="str">
            <v>neue Rubrik</v>
          </cell>
          <cell r="D38" t="str">
            <v>Agglomerationsverkehr</v>
          </cell>
        </row>
        <row r="39">
          <cell r="B39" t="str">
            <v>5_1</v>
          </cell>
          <cell r="C39" t="str">
            <v>802.4600.105</v>
          </cell>
          <cell r="D39" t="str">
            <v>Verkehrstrennung</v>
          </cell>
        </row>
        <row r="40">
          <cell r="B40" t="str">
            <v>5_2</v>
          </cell>
          <cell r="C40" t="str">
            <v>802.4600.005 (bereits nicht mehr existierend)</v>
          </cell>
          <cell r="D40" t="str">
            <v>Niveauübergänge</v>
          </cell>
        </row>
        <row r="41">
          <cell r="B41" t="str">
            <v>5_3_1</v>
          </cell>
          <cell r="C41" t="str">
            <v>802.3600.203</v>
          </cell>
          <cell r="D41" t="str">
            <v>Abgeltung Regionalverkehr</v>
          </cell>
        </row>
        <row r="42">
          <cell r="B42" t="str">
            <v>5_3_2</v>
          </cell>
          <cell r="C42" t="str">
            <v>802.4600.101</v>
          </cell>
          <cell r="D42" t="str">
            <v>Technische Verbesserungen x. Rahmenkredit</v>
          </cell>
        </row>
        <row r="43">
          <cell r="B43" t="str">
            <v>6_1</v>
          </cell>
          <cell r="C43" t="str">
            <v>570.3600.001</v>
          </cell>
          <cell r="D43" t="str">
            <v>Abgeltung der amtlichen Vermessung</v>
          </cell>
        </row>
        <row r="44">
          <cell r="B44" t="str">
            <v>6_2</v>
          </cell>
          <cell r="C44" t="str">
            <v>540.3220.001</v>
          </cell>
          <cell r="D44" t="str">
            <v>Ausrüstung und Erneuerungsbedarf (Landesverteidigung)</v>
          </cell>
        </row>
        <row r="45">
          <cell r="B45" t="str">
            <v>6_3_1</v>
          </cell>
          <cell r="C45" t="str">
            <v>506.3600.001</v>
          </cell>
          <cell r="D45" t="str">
            <v>Bevölkerungsschutz: kantonale und kommunale Kurse</v>
          </cell>
        </row>
        <row r="46">
          <cell r="B46" t="str">
            <v>6_3_2</v>
          </cell>
          <cell r="C46" t="str">
            <v>506.4600.001</v>
          </cell>
          <cell r="D46" t="str">
            <v>Bevölkerungsschutz: bauliche Massnahmen</v>
          </cell>
        </row>
        <row r="47">
          <cell r="B47" t="str">
            <v>7_1</v>
          </cell>
          <cell r="C47" t="str">
            <v>708.4600.100</v>
          </cell>
          <cell r="D47" t="str">
            <v>Landwirtschaftliche Strukturverbesserungen</v>
          </cell>
        </row>
        <row r="48">
          <cell r="B48" t="str">
            <v>7_2</v>
          </cell>
          <cell r="C48" t="str">
            <v>708.3600.100</v>
          </cell>
          <cell r="D48" t="str">
            <v>Tierzucht</v>
          </cell>
        </row>
        <row r="49">
          <cell r="B49" t="str">
            <v>7_3</v>
          </cell>
          <cell r="C49" t="str">
            <v>708.3600.101</v>
          </cell>
          <cell r="D49" t="str">
            <v>Landwirtschaftliches Beratungswesen</v>
          </cell>
        </row>
        <row r="50">
          <cell r="B50" t="str">
            <v>7_4</v>
          </cell>
          <cell r="C50" t="str">
            <v>725.4600.001</v>
          </cell>
          <cell r="D50" t="str">
            <v>Verbesserung der Wohnverhältnisse in Berggebieten</v>
          </cell>
        </row>
        <row r="51">
          <cell r="B51" t="str">
            <v>7_5</v>
          </cell>
          <cell r="C51" t="str">
            <v>708.3600.301</v>
          </cell>
          <cell r="D51" t="str">
            <v>Ökoqualitätsverordnung</v>
          </cell>
        </row>
        <row r="52">
          <cell r="B52" t="str">
            <v>7_6</v>
          </cell>
          <cell r="C52" t="str">
            <v>708.4200.101</v>
          </cell>
          <cell r="D52" t="str">
            <v>Soziale Begleitmassnahmen (Betriebshilfe)</v>
          </cell>
        </row>
        <row r="53">
          <cell r="B53" t="str">
            <v>7_7</v>
          </cell>
          <cell r="C53" t="str">
            <v>708.3608.243</v>
          </cell>
          <cell r="D53" t="str">
            <v>Weinlesekontrolle</v>
          </cell>
        </row>
        <row r="54">
          <cell r="B54" t="str">
            <v>8_1_1</v>
          </cell>
          <cell r="C54" t="str">
            <v>306.3600.252</v>
          </cell>
          <cell r="D54" t="str">
            <v>Heimatschutz</v>
          </cell>
        </row>
        <row r="55">
          <cell r="B55" t="str">
            <v>8_2_2</v>
          </cell>
          <cell r="C55" t="str">
            <v>506.4600.003</v>
          </cell>
          <cell r="D55" t="str">
            <v>Kulturgüterschutz</v>
          </cell>
        </row>
        <row r="56">
          <cell r="B56" t="str">
            <v>8_1_3</v>
          </cell>
          <cell r="C56" t="str">
            <v>806.4600.012</v>
          </cell>
          <cell r="D56" t="str">
            <v>Historische Verkehrswege der Schweiz</v>
          </cell>
        </row>
        <row r="57">
          <cell r="B57" t="str">
            <v>8_2</v>
          </cell>
          <cell r="C57" t="str">
            <v>327.3600.003</v>
          </cell>
          <cell r="D57" t="str">
            <v>Beiträge an die kant. Ausbild'beihilfen</v>
          </cell>
        </row>
        <row r="58">
          <cell r="B58" t="str">
            <v>8_3_1</v>
          </cell>
          <cell r="C58" t="str">
            <v>706.3600.105</v>
          </cell>
          <cell r="D58" t="str">
            <v>Betriebsbeiträge berufliche Ausbildung</v>
          </cell>
        </row>
        <row r="59">
          <cell r="B59" t="str">
            <v>8_3_2</v>
          </cell>
          <cell r="C59" t="str">
            <v>706.3600.104</v>
          </cell>
          <cell r="D59" t="str">
            <v>Mietkostenbeiträge berufliche Ausbildung</v>
          </cell>
        </row>
        <row r="60">
          <cell r="B60" t="str">
            <v>8_3_3</v>
          </cell>
          <cell r="C60" t="str">
            <v>706.4600.100</v>
          </cell>
          <cell r="D60" t="str">
            <v>Baubeiträge berufliche Ausbildung</v>
          </cell>
        </row>
        <row r="61">
          <cell r="B61" t="str">
            <v>8_4_1</v>
          </cell>
          <cell r="C61" t="str">
            <v>327.3600.001</v>
          </cell>
          <cell r="D61" t="str">
            <v>Hochschulförderung, Grundbeiträge</v>
          </cell>
        </row>
        <row r="62">
          <cell r="B62" t="str">
            <v>8_4_2</v>
          </cell>
          <cell r="C62" t="str">
            <v>327.4600.001</v>
          </cell>
          <cell r="D62" t="str">
            <v>Hochschulförderung, Sachinvestitionsbeiträge</v>
          </cell>
        </row>
        <row r="63">
          <cell r="B63" t="str">
            <v>9_1</v>
          </cell>
          <cell r="C63" t="str">
            <v>402.4600.001</v>
          </cell>
          <cell r="D63" t="str">
            <v>Baubeiträge an Strafvollzugs- und Erziehungsanstalten</v>
          </cell>
        </row>
        <row r="64">
          <cell r="B64" t="str">
            <v>9_2</v>
          </cell>
          <cell r="C64" t="str">
            <v>402.3600.002</v>
          </cell>
          <cell r="D64" t="str">
            <v>Betriebsbeiträge an Erziehungseinrichtungen</v>
          </cell>
        </row>
        <row r="65">
          <cell r="B65" t="str">
            <v>9_3</v>
          </cell>
          <cell r="C65" t="str">
            <v>402.3600.003</v>
          </cell>
          <cell r="D65" t="str">
            <v>Beiträge an Modellversuche</v>
          </cell>
        </row>
        <row r="66">
          <cell r="B66" t="str">
            <v>9_4</v>
          </cell>
          <cell r="C66" t="str">
            <v>neue Rubrik: 402.3600.008 (??)</v>
          </cell>
          <cell r="D66" t="str">
            <v>Beitrag an das Schweiz. Ausbildungszentrum für das Strafvollzugspersonal</v>
          </cell>
        </row>
        <row r="67">
          <cell r="B67" t="str">
            <v>10_1</v>
          </cell>
          <cell r="C67" t="str">
            <v>605.5000.001</v>
          </cell>
          <cell r="D67" t="str">
            <v>Kantonsanteil an der direkten Bundessteuer</v>
          </cell>
        </row>
        <row r="68">
          <cell r="B68" t="str">
            <v>10_2</v>
          </cell>
          <cell r="D68" t="str">
            <v>Kantonsanteil an der Verrechnungssteuer</v>
          </cell>
        </row>
        <row r="69">
          <cell r="B69" t="str">
            <v>10_3</v>
          </cell>
          <cell r="D69" t="str">
            <v>Kantonsanteil am Gewinn der Nationalbank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2"/>
  <sheetViews>
    <sheetView workbookViewId="0" topLeftCell="A10">
      <selection activeCell="C6" sqref="C6"/>
    </sheetView>
  </sheetViews>
  <sheetFormatPr defaultColWidth="11.421875" defaultRowHeight="12.75"/>
  <cols>
    <col min="1" max="1" width="12.7109375" style="0" customWidth="1"/>
    <col min="2" max="2" width="36.8515625" style="0" customWidth="1"/>
    <col min="3" max="3" width="92.140625" style="0" customWidth="1"/>
  </cols>
  <sheetData>
    <row r="1" spans="1:2" ht="15.75">
      <c r="A1" s="33" t="s">
        <v>47</v>
      </c>
      <c r="B1" s="32" t="s">
        <v>53</v>
      </c>
    </row>
    <row r="2" spans="1:2" ht="15.75">
      <c r="A2" s="33" t="s">
        <v>40</v>
      </c>
      <c r="B2" s="7" t="str">
        <f>VLOOKUP(B$1,'[1]Tabelle1'!$B$4:$D$100,2,FALSE)</f>
        <v>708.4200.101</v>
      </c>
    </row>
    <row r="3" spans="1:2" ht="15.75">
      <c r="A3" s="33" t="s">
        <v>39</v>
      </c>
      <c r="B3" s="7" t="str">
        <f>VLOOKUP(B$1,'[1]Tabelle1'!$B$4:$D$100,3,FALSE)</f>
        <v>Soziale Begleitmassnahmen (Betriebshilfe)</v>
      </c>
    </row>
    <row r="5" spans="1:3" ht="27.75" customHeight="1">
      <c r="A5" s="35" t="s">
        <v>45</v>
      </c>
      <c r="B5" s="35"/>
      <c r="C5" s="35"/>
    </row>
    <row r="6" spans="1:3" s="19" customFormat="1" ht="81.75" customHeight="1">
      <c r="A6" s="38"/>
      <c r="B6" s="27" t="s">
        <v>41</v>
      </c>
      <c r="C6" s="24" t="s">
        <v>60</v>
      </c>
    </row>
    <row r="7" spans="1:3" s="19" customFormat="1" ht="81.75" customHeight="1">
      <c r="A7" s="38"/>
      <c r="B7" s="27" t="s">
        <v>42</v>
      </c>
      <c r="C7" s="24" t="s">
        <v>61</v>
      </c>
    </row>
    <row r="8" spans="1:3" s="19" customFormat="1" ht="81.75" customHeight="1">
      <c r="A8" s="39"/>
      <c r="B8" s="27" t="s">
        <v>51</v>
      </c>
      <c r="C8" s="24" t="s">
        <v>61</v>
      </c>
    </row>
    <row r="9" spans="1:3" s="19" customFormat="1" ht="81.75" customHeight="1">
      <c r="A9" s="25" t="s">
        <v>29</v>
      </c>
      <c r="B9" s="26" t="s">
        <v>52</v>
      </c>
      <c r="C9" s="24" t="s">
        <v>59</v>
      </c>
    </row>
    <row r="10" s="19" customFormat="1" ht="25.5" customHeight="1">
      <c r="B10" s="18"/>
    </row>
    <row r="11" s="19" customFormat="1" ht="25.5" customHeight="1">
      <c r="B11" s="18"/>
    </row>
    <row r="12" spans="1:3" s="19" customFormat="1" ht="27.75" customHeight="1">
      <c r="A12" s="35" t="s">
        <v>43</v>
      </c>
      <c r="B12" s="35"/>
      <c r="C12" s="35"/>
    </row>
    <row r="13" spans="1:3" s="19" customFormat="1" ht="88.5" customHeight="1">
      <c r="A13" s="34" t="s">
        <v>32</v>
      </c>
      <c r="B13" s="23" t="s">
        <v>49</v>
      </c>
      <c r="C13" s="22" t="s">
        <v>57</v>
      </c>
    </row>
    <row r="14" spans="1:3" s="19" customFormat="1" ht="88.5" customHeight="1">
      <c r="A14" s="34"/>
      <c r="B14" s="23" t="s">
        <v>54</v>
      </c>
      <c r="C14" s="22" t="s">
        <v>58</v>
      </c>
    </row>
    <row r="15" spans="1:3" s="19" customFormat="1" ht="88.5" customHeight="1">
      <c r="A15" s="34"/>
      <c r="B15" s="23" t="s">
        <v>36</v>
      </c>
      <c r="C15" s="22" t="s">
        <v>56</v>
      </c>
    </row>
    <row r="16" spans="1:3" s="19" customFormat="1" ht="83.25" customHeight="1">
      <c r="A16" s="21" t="s">
        <v>29</v>
      </c>
      <c r="B16" s="28" t="s">
        <v>26</v>
      </c>
      <c r="C16" s="22" t="s">
        <v>55</v>
      </c>
    </row>
    <row r="17" spans="1:3" s="19" customFormat="1" ht="28.5" customHeight="1">
      <c r="A17" s="36" t="s">
        <v>31</v>
      </c>
      <c r="B17" s="29" t="s">
        <v>26</v>
      </c>
      <c r="C17" s="22" t="s">
        <v>44</v>
      </c>
    </row>
    <row r="18" spans="1:3" s="19" customFormat="1" ht="34.5" customHeight="1">
      <c r="A18" s="36"/>
      <c r="B18" s="30" t="s">
        <v>37</v>
      </c>
      <c r="C18" s="22" t="s">
        <v>44</v>
      </c>
    </row>
    <row r="19" spans="1:3" s="19" customFormat="1" ht="27.75" customHeight="1">
      <c r="A19" s="37"/>
      <c r="B19" s="29" t="s">
        <v>33</v>
      </c>
      <c r="C19" s="22" t="s">
        <v>44</v>
      </c>
    </row>
    <row r="20" s="19" customFormat="1" ht="88.5" customHeight="1">
      <c r="B20" s="18"/>
    </row>
    <row r="21" s="19" customFormat="1" ht="88.5" customHeight="1">
      <c r="B21" s="18"/>
    </row>
    <row r="22" s="19" customFormat="1" ht="88.5" customHeight="1">
      <c r="B22" s="18"/>
    </row>
  </sheetData>
  <mergeCells count="5">
    <mergeCell ref="A13:A15"/>
    <mergeCell ref="A12:C12"/>
    <mergeCell ref="A17:A19"/>
    <mergeCell ref="A5:C5"/>
    <mergeCell ref="A6:A8"/>
  </mergeCells>
  <printOptions/>
  <pageMargins left="0.75" right="0.75" top="1" bottom="1" header="0.4921259845" footer="0.4921259845"/>
  <pageSetup horizontalDpi="600" verticalDpi="600" orientation="landscape" paperSize="9" scale="90" r:id="rId1"/>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I36"/>
  <sheetViews>
    <sheetView workbookViewId="0" topLeftCell="A1">
      <selection activeCell="C37" sqref="C37"/>
    </sheetView>
  </sheetViews>
  <sheetFormatPr defaultColWidth="11.421875" defaultRowHeight="12.75"/>
  <cols>
    <col min="1" max="1" width="13.140625" style="0" customWidth="1"/>
    <col min="2" max="2" width="12.421875" style="0" customWidth="1"/>
    <col min="3" max="5" width="21.8515625" style="0" customWidth="1"/>
    <col min="6" max="6" width="17.8515625" style="0" customWidth="1"/>
    <col min="7" max="9" width="21.00390625" style="0" customWidth="1"/>
  </cols>
  <sheetData>
    <row r="1" spans="1:2" ht="15.75" customHeight="1">
      <c r="A1" s="33" t="s">
        <v>47</v>
      </c>
      <c r="B1" s="32" t="str">
        <f>Kommentar!B1</f>
        <v>7_6</v>
      </c>
    </row>
    <row r="2" spans="1:2" s="6" customFormat="1" ht="15.75">
      <c r="A2" s="33" t="s">
        <v>40</v>
      </c>
      <c r="B2" s="7" t="str">
        <f>VLOOKUP(B$1,'[1]Tabelle1'!$B$4:$D$100,2,FALSE)</f>
        <v>708.4200.101</v>
      </c>
    </row>
    <row r="3" spans="1:4" s="1" customFormat="1" ht="15.75">
      <c r="A3" s="33" t="s">
        <v>39</v>
      </c>
      <c r="B3" s="7" t="str">
        <f>VLOOKUP(B$1,'[1]Tabelle1'!$B$4:$D$100,3,FALSE)</f>
        <v>Soziale Begleitmassnahmen (Betriebshilfe)</v>
      </c>
      <c r="D3" s="7"/>
    </row>
    <row r="5" ht="15">
      <c r="A5" s="6" t="s">
        <v>50</v>
      </c>
    </row>
    <row r="6" spans="1:9" ht="12.75" customHeight="1">
      <c r="A6" s="45" t="s">
        <v>27</v>
      </c>
      <c r="B6" s="45" t="s">
        <v>28</v>
      </c>
      <c r="C6" s="47" t="s">
        <v>32</v>
      </c>
      <c r="D6" s="47"/>
      <c r="E6" s="47"/>
      <c r="F6" s="11" t="s">
        <v>29</v>
      </c>
      <c r="G6" s="42" t="s">
        <v>31</v>
      </c>
      <c r="H6" s="43"/>
      <c r="I6" s="44"/>
    </row>
    <row r="7" spans="1:9" ht="57" customHeight="1">
      <c r="A7" s="46"/>
      <c r="B7" s="46"/>
      <c r="C7" s="13" t="s">
        <v>48</v>
      </c>
      <c r="D7" s="13" t="s">
        <v>54</v>
      </c>
      <c r="E7" s="13" t="s">
        <v>36</v>
      </c>
      <c r="F7" s="8" t="s">
        <v>26</v>
      </c>
      <c r="G7" s="2" t="s">
        <v>26</v>
      </c>
      <c r="H7" s="14" t="s">
        <v>37</v>
      </c>
      <c r="I7" s="2" t="s">
        <v>33</v>
      </c>
    </row>
    <row r="8" spans="1:9" ht="12.75">
      <c r="A8" s="3">
        <v>1</v>
      </c>
      <c r="B8" s="4" t="s">
        <v>0</v>
      </c>
      <c r="C8" s="12"/>
      <c r="D8" s="12"/>
      <c r="E8" s="5">
        <f>C8-D8</f>
        <v>0</v>
      </c>
      <c r="F8" s="12"/>
      <c r="G8" s="5">
        <f aca="true" t="shared" si="0" ref="G8:G35">F8-C8</f>
        <v>0</v>
      </c>
      <c r="H8" s="5">
        <f aca="true" t="shared" si="1" ref="H8:H35">-E8</f>
        <v>0</v>
      </c>
      <c r="I8" s="5">
        <f aca="true" t="shared" si="2" ref="I8:I35">G8-H8</f>
        <v>0</v>
      </c>
    </row>
    <row r="9" spans="1:9" ht="12.75">
      <c r="A9" s="3">
        <v>2</v>
      </c>
      <c r="B9" s="4" t="s">
        <v>1</v>
      </c>
      <c r="C9" s="12">
        <v>16</v>
      </c>
      <c r="D9" s="12">
        <v>13</v>
      </c>
      <c r="E9" s="5">
        <f aca="true" t="shared" si="3" ref="E9:E35">C9-D9</f>
        <v>3</v>
      </c>
      <c r="F9" s="12">
        <v>13</v>
      </c>
      <c r="G9" s="5">
        <f t="shared" si="0"/>
        <v>-3</v>
      </c>
      <c r="H9" s="5">
        <f t="shared" si="1"/>
        <v>-3</v>
      </c>
      <c r="I9" s="5">
        <f t="shared" si="2"/>
        <v>0</v>
      </c>
    </row>
    <row r="10" spans="1:9" ht="12.75">
      <c r="A10" s="3">
        <v>3</v>
      </c>
      <c r="B10" s="4" t="s">
        <v>2</v>
      </c>
      <c r="C10" s="12">
        <v>4000</v>
      </c>
      <c r="D10" s="12">
        <v>3240</v>
      </c>
      <c r="E10" s="5">
        <f t="shared" si="3"/>
        <v>760</v>
      </c>
      <c r="F10" s="12">
        <v>3240</v>
      </c>
      <c r="G10" s="5">
        <f t="shared" si="0"/>
        <v>-760</v>
      </c>
      <c r="H10" s="5">
        <f t="shared" si="1"/>
        <v>-760</v>
      </c>
      <c r="I10" s="5">
        <f t="shared" si="2"/>
        <v>0</v>
      </c>
    </row>
    <row r="11" spans="1:9" ht="12.75">
      <c r="A11" s="3">
        <v>4</v>
      </c>
      <c r="B11" s="4" t="s">
        <v>3</v>
      </c>
      <c r="C11" s="12"/>
      <c r="D11" s="12"/>
      <c r="E11" s="5">
        <f t="shared" si="3"/>
        <v>0</v>
      </c>
      <c r="F11" s="12"/>
      <c r="G11" s="5">
        <f t="shared" si="0"/>
        <v>0</v>
      </c>
      <c r="H11" s="5">
        <f t="shared" si="1"/>
        <v>0</v>
      </c>
      <c r="I11" s="5">
        <f t="shared" si="2"/>
        <v>0</v>
      </c>
    </row>
    <row r="12" spans="1:9" ht="12.75">
      <c r="A12" s="3">
        <v>5</v>
      </c>
      <c r="B12" s="4" t="s">
        <v>4</v>
      </c>
      <c r="C12" s="12">
        <v>390</v>
      </c>
      <c r="D12" s="12">
        <v>386</v>
      </c>
      <c r="E12" s="5">
        <f t="shared" si="3"/>
        <v>4</v>
      </c>
      <c r="F12" s="12">
        <v>386</v>
      </c>
      <c r="G12" s="5">
        <f t="shared" si="0"/>
        <v>-4</v>
      </c>
      <c r="H12" s="5">
        <f t="shared" si="1"/>
        <v>-4</v>
      </c>
      <c r="I12" s="5">
        <f t="shared" si="2"/>
        <v>0</v>
      </c>
    </row>
    <row r="13" spans="1:9" ht="12.75">
      <c r="A13" s="3">
        <v>6</v>
      </c>
      <c r="B13" s="4" t="s">
        <v>5</v>
      </c>
      <c r="C13" s="12"/>
      <c r="D13" s="12"/>
      <c r="E13" s="5">
        <f t="shared" si="3"/>
        <v>0</v>
      </c>
      <c r="F13" s="12"/>
      <c r="G13" s="5">
        <f t="shared" si="0"/>
        <v>0</v>
      </c>
      <c r="H13" s="5">
        <f t="shared" si="1"/>
        <v>0</v>
      </c>
      <c r="I13" s="5">
        <f t="shared" si="2"/>
        <v>0</v>
      </c>
    </row>
    <row r="14" spans="1:9" ht="12.75">
      <c r="A14" s="3">
        <v>7</v>
      </c>
      <c r="B14" s="4" t="s">
        <v>6</v>
      </c>
      <c r="C14" s="12"/>
      <c r="D14" s="12"/>
      <c r="E14" s="5">
        <f t="shared" si="3"/>
        <v>0</v>
      </c>
      <c r="F14" s="12"/>
      <c r="G14" s="5">
        <f t="shared" si="0"/>
        <v>0</v>
      </c>
      <c r="H14" s="5">
        <f t="shared" si="1"/>
        <v>0</v>
      </c>
      <c r="I14" s="5">
        <f t="shared" si="2"/>
        <v>0</v>
      </c>
    </row>
    <row r="15" spans="1:9" ht="12.75">
      <c r="A15" s="3">
        <v>8</v>
      </c>
      <c r="B15" s="4" t="s">
        <v>7</v>
      </c>
      <c r="C15" s="12"/>
      <c r="D15" s="12"/>
      <c r="E15" s="5">
        <f t="shared" si="3"/>
        <v>0</v>
      </c>
      <c r="F15" s="12"/>
      <c r="G15" s="5">
        <f t="shared" si="0"/>
        <v>0</v>
      </c>
      <c r="H15" s="5">
        <f t="shared" si="1"/>
        <v>0</v>
      </c>
      <c r="I15" s="5">
        <f t="shared" si="2"/>
        <v>0</v>
      </c>
    </row>
    <row r="16" spans="1:9" ht="12.75">
      <c r="A16" s="3">
        <v>9</v>
      </c>
      <c r="B16" s="4" t="s">
        <v>8</v>
      </c>
      <c r="C16" s="12"/>
      <c r="D16" s="12"/>
      <c r="E16" s="5">
        <f t="shared" si="3"/>
        <v>0</v>
      </c>
      <c r="F16" s="12"/>
      <c r="G16" s="5">
        <f t="shared" si="0"/>
        <v>0</v>
      </c>
      <c r="H16" s="5">
        <f t="shared" si="1"/>
        <v>0</v>
      </c>
      <c r="I16" s="5">
        <f t="shared" si="2"/>
        <v>0</v>
      </c>
    </row>
    <row r="17" spans="1:9" ht="12.75">
      <c r="A17" s="3">
        <v>10</v>
      </c>
      <c r="B17" s="4" t="s">
        <v>9</v>
      </c>
      <c r="C17" s="12"/>
      <c r="D17" s="12"/>
      <c r="E17" s="5">
        <f t="shared" si="3"/>
        <v>0</v>
      </c>
      <c r="F17" s="12"/>
      <c r="G17" s="5">
        <f t="shared" si="0"/>
        <v>0</v>
      </c>
      <c r="H17" s="5">
        <f t="shared" si="1"/>
        <v>0</v>
      </c>
      <c r="I17" s="5">
        <f t="shared" si="2"/>
        <v>0</v>
      </c>
    </row>
    <row r="18" spans="1:9" ht="12.75">
      <c r="A18" s="3">
        <v>11</v>
      </c>
      <c r="B18" s="4" t="s">
        <v>10</v>
      </c>
      <c r="C18" s="12"/>
      <c r="D18" s="12"/>
      <c r="E18" s="5">
        <f t="shared" si="3"/>
        <v>0</v>
      </c>
      <c r="F18" s="12"/>
      <c r="G18" s="5">
        <f t="shared" si="0"/>
        <v>0</v>
      </c>
      <c r="H18" s="5">
        <f t="shared" si="1"/>
        <v>0</v>
      </c>
      <c r="I18" s="5">
        <f t="shared" si="2"/>
        <v>0</v>
      </c>
    </row>
    <row r="19" spans="1:9" ht="12.75">
      <c r="A19" s="3">
        <v>12</v>
      </c>
      <c r="B19" s="4" t="s">
        <v>11</v>
      </c>
      <c r="C19" s="12"/>
      <c r="D19" s="12"/>
      <c r="E19" s="5">
        <f t="shared" si="3"/>
        <v>0</v>
      </c>
      <c r="F19" s="12"/>
      <c r="G19" s="5">
        <f t="shared" si="0"/>
        <v>0</v>
      </c>
      <c r="H19" s="5">
        <f t="shared" si="1"/>
        <v>0</v>
      </c>
      <c r="I19" s="5">
        <f t="shared" si="2"/>
        <v>0</v>
      </c>
    </row>
    <row r="20" spans="1:9" ht="12.75">
      <c r="A20" s="3">
        <v>13</v>
      </c>
      <c r="B20" s="4" t="s">
        <v>12</v>
      </c>
      <c r="C20" s="12"/>
      <c r="D20" s="12"/>
      <c r="E20" s="5">
        <f t="shared" si="3"/>
        <v>0</v>
      </c>
      <c r="F20" s="12"/>
      <c r="G20" s="5">
        <f t="shared" si="0"/>
        <v>0</v>
      </c>
      <c r="H20" s="5">
        <f t="shared" si="1"/>
        <v>0</v>
      </c>
      <c r="I20" s="5">
        <f t="shared" si="2"/>
        <v>0</v>
      </c>
    </row>
    <row r="21" spans="1:9" ht="12.75">
      <c r="A21" s="3">
        <v>14</v>
      </c>
      <c r="B21" s="4" t="s">
        <v>13</v>
      </c>
      <c r="C21" s="12">
        <v>460</v>
      </c>
      <c r="D21" s="12">
        <v>426</v>
      </c>
      <c r="E21" s="5">
        <f t="shared" si="3"/>
        <v>34</v>
      </c>
      <c r="F21" s="12">
        <v>426</v>
      </c>
      <c r="G21" s="5">
        <f t="shared" si="0"/>
        <v>-34</v>
      </c>
      <c r="H21" s="5">
        <f t="shared" si="1"/>
        <v>-34</v>
      </c>
      <c r="I21" s="5">
        <f t="shared" si="2"/>
        <v>0</v>
      </c>
    </row>
    <row r="22" spans="1:9" ht="12.75">
      <c r="A22" s="3">
        <v>15</v>
      </c>
      <c r="B22" s="4" t="s">
        <v>14</v>
      </c>
      <c r="C22" s="12"/>
      <c r="D22" s="12"/>
      <c r="E22" s="5">
        <f t="shared" si="3"/>
        <v>0</v>
      </c>
      <c r="F22" s="12"/>
      <c r="G22" s="5">
        <f t="shared" si="0"/>
        <v>0</v>
      </c>
      <c r="H22" s="5">
        <f t="shared" si="1"/>
        <v>0</v>
      </c>
      <c r="I22" s="5">
        <f t="shared" si="2"/>
        <v>0</v>
      </c>
    </row>
    <row r="23" spans="1:9" ht="12.75">
      <c r="A23" s="3">
        <v>16</v>
      </c>
      <c r="B23" s="4" t="s">
        <v>15</v>
      </c>
      <c r="C23" s="12"/>
      <c r="D23" s="12"/>
      <c r="E23" s="5">
        <f t="shared" si="3"/>
        <v>0</v>
      </c>
      <c r="F23" s="12"/>
      <c r="G23" s="5">
        <f t="shared" si="0"/>
        <v>0</v>
      </c>
      <c r="H23" s="5">
        <f t="shared" si="1"/>
        <v>0</v>
      </c>
      <c r="I23" s="5">
        <f t="shared" si="2"/>
        <v>0</v>
      </c>
    </row>
    <row r="24" spans="1:9" ht="12.75">
      <c r="A24" s="3">
        <v>17</v>
      </c>
      <c r="B24" s="4" t="s">
        <v>16</v>
      </c>
      <c r="C24" s="12"/>
      <c r="D24" s="12"/>
      <c r="E24" s="5">
        <f t="shared" si="3"/>
        <v>0</v>
      </c>
      <c r="F24" s="12"/>
      <c r="G24" s="5">
        <f t="shared" si="0"/>
        <v>0</v>
      </c>
      <c r="H24" s="5">
        <f t="shared" si="1"/>
        <v>0</v>
      </c>
      <c r="I24" s="5">
        <f t="shared" si="2"/>
        <v>0</v>
      </c>
    </row>
    <row r="25" spans="1:9" ht="12.75">
      <c r="A25" s="3">
        <v>18</v>
      </c>
      <c r="B25" s="4" t="s">
        <v>17</v>
      </c>
      <c r="C25" s="12"/>
      <c r="D25" s="12"/>
      <c r="E25" s="5">
        <f t="shared" si="3"/>
        <v>0</v>
      </c>
      <c r="F25" s="12"/>
      <c r="G25" s="5">
        <f t="shared" si="0"/>
        <v>0</v>
      </c>
      <c r="H25" s="5">
        <f t="shared" si="1"/>
        <v>0</v>
      </c>
      <c r="I25" s="5">
        <f t="shared" si="2"/>
        <v>0</v>
      </c>
    </row>
    <row r="26" spans="1:9" ht="12.75">
      <c r="A26" s="3">
        <v>19</v>
      </c>
      <c r="B26" s="4" t="s">
        <v>18</v>
      </c>
      <c r="C26" s="12">
        <v>14</v>
      </c>
      <c r="D26" s="12">
        <v>13</v>
      </c>
      <c r="E26" s="5">
        <f t="shared" si="3"/>
        <v>1</v>
      </c>
      <c r="F26" s="12">
        <v>13</v>
      </c>
      <c r="G26" s="5">
        <f t="shared" si="0"/>
        <v>-1</v>
      </c>
      <c r="H26" s="5">
        <f t="shared" si="1"/>
        <v>-1</v>
      </c>
      <c r="I26" s="5">
        <f t="shared" si="2"/>
        <v>0</v>
      </c>
    </row>
    <row r="27" spans="1:9" ht="12.75">
      <c r="A27" s="3">
        <v>20</v>
      </c>
      <c r="B27" s="4" t="s">
        <v>19</v>
      </c>
      <c r="C27" s="12">
        <v>1664</v>
      </c>
      <c r="D27" s="12">
        <v>1443</v>
      </c>
      <c r="E27" s="5">
        <f t="shared" si="3"/>
        <v>221</v>
      </c>
      <c r="F27" s="12">
        <v>1443</v>
      </c>
      <c r="G27" s="5">
        <f t="shared" si="0"/>
        <v>-221</v>
      </c>
      <c r="H27" s="5">
        <f t="shared" si="1"/>
        <v>-221</v>
      </c>
      <c r="I27" s="5">
        <f t="shared" si="2"/>
        <v>0</v>
      </c>
    </row>
    <row r="28" spans="1:9" ht="12.75">
      <c r="A28" s="3">
        <v>21</v>
      </c>
      <c r="B28" s="4" t="s">
        <v>20</v>
      </c>
      <c r="C28" s="12"/>
      <c r="D28" s="12"/>
      <c r="E28" s="5">
        <f t="shared" si="3"/>
        <v>0</v>
      </c>
      <c r="F28" s="12"/>
      <c r="G28" s="5">
        <f t="shared" si="0"/>
        <v>0</v>
      </c>
      <c r="H28" s="5">
        <f t="shared" si="1"/>
        <v>0</v>
      </c>
      <c r="I28" s="5">
        <f t="shared" si="2"/>
        <v>0</v>
      </c>
    </row>
    <row r="29" spans="1:9" ht="12.75">
      <c r="A29" s="3">
        <v>22</v>
      </c>
      <c r="B29" s="4" t="s">
        <v>21</v>
      </c>
      <c r="C29" s="12">
        <v>57</v>
      </c>
      <c r="D29" s="12">
        <v>52</v>
      </c>
      <c r="E29" s="5">
        <f t="shared" si="3"/>
        <v>5</v>
      </c>
      <c r="F29" s="12">
        <v>52</v>
      </c>
      <c r="G29" s="5">
        <f t="shared" si="0"/>
        <v>-5</v>
      </c>
      <c r="H29" s="5">
        <f t="shared" si="1"/>
        <v>-5</v>
      </c>
      <c r="I29" s="5">
        <f t="shared" si="2"/>
        <v>0</v>
      </c>
    </row>
    <row r="30" spans="1:9" ht="12.75">
      <c r="A30" s="3">
        <v>23</v>
      </c>
      <c r="B30" s="4" t="s">
        <v>22</v>
      </c>
      <c r="C30" s="12"/>
      <c r="D30" s="12"/>
      <c r="E30" s="5">
        <f t="shared" si="3"/>
        <v>0</v>
      </c>
      <c r="F30" s="12"/>
      <c r="G30" s="5">
        <f t="shared" si="0"/>
        <v>0</v>
      </c>
      <c r="H30" s="5">
        <f t="shared" si="1"/>
        <v>0</v>
      </c>
      <c r="I30" s="5">
        <f t="shared" si="2"/>
        <v>0</v>
      </c>
    </row>
    <row r="31" spans="1:9" ht="12.75">
      <c r="A31" s="3">
        <v>24</v>
      </c>
      <c r="B31" s="4" t="s">
        <v>23</v>
      </c>
      <c r="C31" s="12">
        <v>709</v>
      </c>
      <c r="D31" s="12">
        <v>567</v>
      </c>
      <c r="E31" s="5">
        <f t="shared" si="3"/>
        <v>142</v>
      </c>
      <c r="F31" s="12">
        <v>567</v>
      </c>
      <c r="G31" s="5">
        <f t="shared" si="0"/>
        <v>-142</v>
      </c>
      <c r="H31" s="5">
        <f t="shared" si="1"/>
        <v>-142</v>
      </c>
      <c r="I31" s="5">
        <f t="shared" si="2"/>
        <v>0</v>
      </c>
    </row>
    <row r="32" spans="1:9" ht="12.75">
      <c r="A32" s="3">
        <v>25</v>
      </c>
      <c r="B32" s="4" t="s">
        <v>24</v>
      </c>
      <c r="C32" s="12"/>
      <c r="D32" s="12"/>
      <c r="E32" s="5">
        <f t="shared" si="3"/>
        <v>0</v>
      </c>
      <c r="F32" s="12"/>
      <c r="G32" s="5">
        <f t="shared" si="0"/>
        <v>0</v>
      </c>
      <c r="H32" s="5">
        <f t="shared" si="1"/>
        <v>0</v>
      </c>
      <c r="I32" s="5">
        <f t="shared" si="2"/>
        <v>0</v>
      </c>
    </row>
    <row r="33" spans="1:9" ht="12.75">
      <c r="A33" s="3">
        <v>26</v>
      </c>
      <c r="B33" s="4" t="s">
        <v>25</v>
      </c>
      <c r="C33" s="12">
        <v>1500</v>
      </c>
      <c r="D33" s="12">
        <v>1200</v>
      </c>
      <c r="E33" s="5">
        <f t="shared" si="3"/>
        <v>300</v>
      </c>
      <c r="F33" s="12">
        <v>1200</v>
      </c>
      <c r="G33" s="5">
        <f t="shared" si="0"/>
        <v>-300</v>
      </c>
      <c r="H33" s="5">
        <f t="shared" si="1"/>
        <v>-300</v>
      </c>
      <c r="I33" s="5">
        <f t="shared" si="2"/>
        <v>0</v>
      </c>
    </row>
    <row r="34" spans="1:9" ht="12.75">
      <c r="A34" s="3"/>
      <c r="B34" s="4" t="s">
        <v>35</v>
      </c>
      <c r="C34" s="12"/>
      <c r="D34" s="12"/>
      <c r="E34" s="5">
        <f t="shared" si="3"/>
        <v>0</v>
      </c>
      <c r="F34" s="12"/>
      <c r="G34" s="5">
        <f t="shared" si="0"/>
        <v>0</v>
      </c>
      <c r="H34" s="5">
        <f t="shared" si="1"/>
        <v>0</v>
      </c>
      <c r="I34" s="5">
        <f t="shared" si="2"/>
        <v>0</v>
      </c>
    </row>
    <row r="35" spans="1:9" s="1" customFormat="1" ht="15">
      <c r="A35" s="40" t="s">
        <v>30</v>
      </c>
      <c r="B35" s="15" t="s">
        <v>26</v>
      </c>
      <c r="C35" s="16">
        <f>SUM(C8:C34)</f>
        <v>8810</v>
      </c>
      <c r="D35" s="16">
        <f>SUM(D8:D34)</f>
        <v>7340</v>
      </c>
      <c r="E35" s="17">
        <f t="shared" si="3"/>
        <v>1470</v>
      </c>
      <c r="F35" s="16">
        <f>SUM(F8:F34)</f>
        <v>7340</v>
      </c>
      <c r="G35" s="17">
        <f t="shared" si="0"/>
        <v>-1470</v>
      </c>
      <c r="H35" s="17">
        <f t="shared" si="1"/>
        <v>-1470</v>
      </c>
      <c r="I35" s="17">
        <f t="shared" si="2"/>
        <v>0</v>
      </c>
    </row>
    <row r="36" spans="1:9" ht="12.75">
      <c r="A36" s="41"/>
      <c r="B36" s="20" t="s">
        <v>38</v>
      </c>
      <c r="C36" s="9"/>
      <c r="D36" s="9"/>
      <c r="E36" s="5">
        <f>C36-D36</f>
        <v>0</v>
      </c>
      <c r="F36" s="10"/>
      <c r="G36" s="5">
        <f>F36-C36</f>
        <v>0</v>
      </c>
      <c r="H36" s="5">
        <f>-E36</f>
        <v>0</v>
      </c>
      <c r="I36" s="5">
        <f>G36-H36</f>
        <v>0</v>
      </c>
    </row>
    <row r="38" ht="12" customHeight="1"/>
  </sheetData>
  <mergeCells count="5">
    <mergeCell ref="A35:A36"/>
    <mergeCell ref="G6:I6"/>
    <mergeCell ref="A6:A7"/>
    <mergeCell ref="B6:B7"/>
    <mergeCell ref="C6:E6"/>
  </mergeCells>
  <printOptions/>
  <pageMargins left="0.75" right="0.75" top="1" bottom="1" header="0.4921259845" footer="0.4921259845"/>
  <pageSetup horizontalDpi="600" verticalDpi="600" orientation="landscape" paperSize="9" scale="75" r:id="rId1"/>
  <headerFooter alignWithMargins="0">
    <oddHeader>&amp;C&amp;"Arial,Fett"&amp;14&amp;A</oddHeader>
    <oddFooter>&amp;C&amp;12&amp;F</oddFooter>
  </headerFooter>
</worksheet>
</file>

<file path=xl/worksheets/sheet3.xml><?xml version="1.0" encoding="utf-8"?>
<worksheet xmlns="http://schemas.openxmlformats.org/spreadsheetml/2006/main" xmlns:r="http://schemas.openxmlformats.org/officeDocument/2006/relationships">
  <dimension ref="A1:I36"/>
  <sheetViews>
    <sheetView workbookViewId="0" topLeftCell="A1">
      <selection activeCell="C37" sqref="C37"/>
    </sheetView>
  </sheetViews>
  <sheetFormatPr defaultColWidth="11.421875" defaultRowHeight="12.75"/>
  <cols>
    <col min="1" max="1" width="14.421875" style="0" customWidth="1"/>
    <col min="2" max="2" width="12.421875" style="0" customWidth="1"/>
    <col min="3" max="5" width="21.8515625" style="0" customWidth="1"/>
    <col min="6" max="6" width="17.8515625" style="0" customWidth="1"/>
    <col min="7" max="9" width="21.00390625" style="0" customWidth="1"/>
  </cols>
  <sheetData>
    <row r="1" spans="1:4" s="1" customFormat="1" ht="15.75">
      <c r="A1" s="33" t="s">
        <v>47</v>
      </c>
      <c r="B1" s="32" t="str">
        <f>Kommentar!B1</f>
        <v>7_6</v>
      </c>
      <c r="D1" s="7"/>
    </row>
    <row r="2" spans="1:2" s="6" customFormat="1" ht="15.75">
      <c r="A2" s="33" t="s">
        <v>40</v>
      </c>
      <c r="B2" s="7" t="str">
        <f>VLOOKUP(B$1,'[1]Tabelle1'!$B$4:$D$100,2,FALSE)</f>
        <v>708.4200.101</v>
      </c>
    </row>
    <row r="3" spans="1:2" ht="15.75">
      <c r="A3" s="33" t="s">
        <v>39</v>
      </c>
      <c r="B3" s="7" t="str">
        <f>VLOOKUP(B$1,'[1]Tabelle1'!$B$4:$D$100,3,FALSE)</f>
        <v>Soziale Begleitmassnahmen (Betriebshilfe)</v>
      </c>
    </row>
    <row r="5" ht="15">
      <c r="A5" s="6" t="s">
        <v>50</v>
      </c>
    </row>
    <row r="6" spans="1:9" ht="12.75" customHeight="1">
      <c r="A6" s="45" t="s">
        <v>27</v>
      </c>
      <c r="B6" s="45" t="s">
        <v>28</v>
      </c>
      <c r="C6" s="47" t="s">
        <v>32</v>
      </c>
      <c r="D6" s="47"/>
      <c r="E6" s="47"/>
      <c r="F6" s="11" t="s">
        <v>29</v>
      </c>
      <c r="G6" s="42" t="s">
        <v>31</v>
      </c>
      <c r="H6" s="43"/>
      <c r="I6" s="44"/>
    </row>
    <row r="7" spans="1:9" ht="57" customHeight="1">
      <c r="A7" s="46"/>
      <c r="B7" s="46"/>
      <c r="C7" s="13" t="s">
        <v>49</v>
      </c>
      <c r="D7" s="13" t="s">
        <v>54</v>
      </c>
      <c r="E7" s="13" t="s">
        <v>36</v>
      </c>
      <c r="F7" s="8" t="s">
        <v>26</v>
      </c>
      <c r="G7" s="2" t="s">
        <v>26</v>
      </c>
      <c r="H7" s="14" t="s">
        <v>37</v>
      </c>
      <c r="I7" s="2" t="s">
        <v>33</v>
      </c>
    </row>
    <row r="8" spans="1:9" ht="12.75">
      <c r="A8" s="3">
        <v>1</v>
      </c>
      <c r="B8" s="4" t="s">
        <v>0</v>
      </c>
      <c r="C8" s="12"/>
      <c r="D8" s="12"/>
      <c r="E8" s="5">
        <f aca="true" t="shared" si="0" ref="E8:E35">C8-D8</f>
        <v>0</v>
      </c>
      <c r="F8" s="12"/>
      <c r="G8" s="5">
        <f aca="true" t="shared" si="1" ref="G8:G36">F8-C8</f>
        <v>0</v>
      </c>
      <c r="H8" s="5">
        <f aca="true" t="shared" si="2" ref="H8:H36">-E8</f>
        <v>0</v>
      </c>
      <c r="I8" s="5">
        <f aca="true" t="shared" si="3" ref="I8:I36">G8-H8</f>
        <v>0</v>
      </c>
    </row>
    <row r="9" spans="1:9" ht="12.75">
      <c r="A9" s="3">
        <v>2</v>
      </c>
      <c r="B9" s="4" t="s">
        <v>1</v>
      </c>
      <c r="C9" s="12"/>
      <c r="D9" s="12"/>
      <c r="E9" s="5">
        <f t="shared" si="0"/>
        <v>0</v>
      </c>
      <c r="F9" s="12"/>
      <c r="G9" s="5">
        <f t="shared" si="1"/>
        <v>0</v>
      </c>
      <c r="H9" s="5">
        <f t="shared" si="2"/>
        <v>0</v>
      </c>
      <c r="I9" s="5">
        <f t="shared" si="3"/>
        <v>0</v>
      </c>
    </row>
    <row r="10" spans="1:9" ht="12.75">
      <c r="A10" s="3">
        <v>3</v>
      </c>
      <c r="B10" s="4" t="s">
        <v>2</v>
      </c>
      <c r="C10" s="12"/>
      <c r="D10" s="12"/>
      <c r="E10" s="5">
        <f t="shared" si="0"/>
        <v>0</v>
      </c>
      <c r="F10" s="12"/>
      <c r="G10" s="5">
        <f t="shared" si="1"/>
        <v>0</v>
      </c>
      <c r="H10" s="5">
        <f t="shared" si="2"/>
        <v>0</v>
      </c>
      <c r="I10" s="5">
        <f t="shared" si="3"/>
        <v>0</v>
      </c>
    </row>
    <row r="11" spans="1:9" ht="12.75">
      <c r="A11" s="3">
        <v>4</v>
      </c>
      <c r="B11" s="4" t="s">
        <v>3</v>
      </c>
      <c r="C11" s="12"/>
      <c r="D11" s="12"/>
      <c r="E11" s="5">
        <f t="shared" si="0"/>
        <v>0</v>
      </c>
      <c r="F11" s="12"/>
      <c r="G11" s="5">
        <f t="shared" si="1"/>
        <v>0</v>
      </c>
      <c r="H11" s="5">
        <f t="shared" si="2"/>
        <v>0</v>
      </c>
      <c r="I11" s="5">
        <f t="shared" si="3"/>
        <v>0</v>
      </c>
    </row>
    <row r="12" spans="1:9" ht="12.75">
      <c r="A12" s="3">
        <v>5</v>
      </c>
      <c r="B12" s="4" t="s">
        <v>4</v>
      </c>
      <c r="C12" s="12">
        <v>130</v>
      </c>
      <c r="D12" s="12">
        <v>129</v>
      </c>
      <c r="E12" s="5">
        <f t="shared" si="0"/>
        <v>1</v>
      </c>
      <c r="F12" s="12">
        <v>129</v>
      </c>
      <c r="G12" s="5">
        <f t="shared" si="1"/>
        <v>-1</v>
      </c>
      <c r="H12" s="5">
        <f t="shared" si="2"/>
        <v>-1</v>
      </c>
      <c r="I12" s="5">
        <f t="shared" si="3"/>
        <v>0</v>
      </c>
    </row>
    <row r="13" spans="1:9" ht="12.75">
      <c r="A13" s="3">
        <v>6</v>
      </c>
      <c r="B13" s="4" t="s">
        <v>5</v>
      </c>
      <c r="C13" s="12"/>
      <c r="D13" s="12"/>
      <c r="E13" s="5">
        <f t="shared" si="0"/>
        <v>0</v>
      </c>
      <c r="F13" s="12"/>
      <c r="G13" s="5">
        <f t="shared" si="1"/>
        <v>0</v>
      </c>
      <c r="H13" s="5">
        <f t="shared" si="2"/>
        <v>0</v>
      </c>
      <c r="I13" s="5">
        <f t="shared" si="3"/>
        <v>0</v>
      </c>
    </row>
    <row r="14" spans="1:9" ht="12.75">
      <c r="A14" s="3">
        <v>7</v>
      </c>
      <c r="B14" s="4" t="s">
        <v>6</v>
      </c>
      <c r="C14" s="12"/>
      <c r="D14" s="12"/>
      <c r="E14" s="5">
        <f t="shared" si="0"/>
        <v>0</v>
      </c>
      <c r="F14" s="12"/>
      <c r="G14" s="5">
        <f t="shared" si="1"/>
        <v>0</v>
      </c>
      <c r="H14" s="5">
        <f t="shared" si="2"/>
        <v>0</v>
      </c>
      <c r="I14" s="5">
        <f t="shared" si="3"/>
        <v>0</v>
      </c>
    </row>
    <row r="15" spans="1:9" ht="12.75">
      <c r="A15" s="3">
        <v>8</v>
      </c>
      <c r="B15" s="4" t="s">
        <v>7</v>
      </c>
      <c r="C15" s="12"/>
      <c r="D15" s="12"/>
      <c r="E15" s="5">
        <f t="shared" si="0"/>
        <v>0</v>
      </c>
      <c r="F15" s="12"/>
      <c r="G15" s="5">
        <f t="shared" si="1"/>
        <v>0</v>
      </c>
      <c r="H15" s="5">
        <f t="shared" si="2"/>
        <v>0</v>
      </c>
      <c r="I15" s="5">
        <f t="shared" si="3"/>
        <v>0</v>
      </c>
    </row>
    <row r="16" spans="1:9" ht="12.75">
      <c r="A16" s="3">
        <v>9</v>
      </c>
      <c r="B16" s="4" t="s">
        <v>8</v>
      </c>
      <c r="C16" s="12"/>
      <c r="D16" s="12"/>
      <c r="E16" s="5">
        <f t="shared" si="0"/>
        <v>0</v>
      </c>
      <c r="F16" s="12"/>
      <c r="G16" s="5">
        <f t="shared" si="1"/>
        <v>0</v>
      </c>
      <c r="H16" s="5">
        <f t="shared" si="2"/>
        <v>0</v>
      </c>
      <c r="I16" s="5">
        <f t="shared" si="3"/>
        <v>0</v>
      </c>
    </row>
    <row r="17" spans="1:9" ht="12.75">
      <c r="A17" s="3">
        <v>10</v>
      </c>
      <c r="B17" s="4" t="s">
        <v>9</v>
      </c>
      <c r="C17" s="12"/>
      <c r="D17" s="12"/>
      <c r="E17" s="5">
        <f t="shared" si="0"/>
        <v>0</v>
      </c>
      <c r="F17" s="12"/>
      <c r="G17" s="5">
        <f t="shared" si="1"/>
        <v>0</v>
      </c>
      <c r="H17" s="5">
        <f t="shared" si="2"/>
        <v>0</v>
      </c>
      <c r="I17" s="5">
        <f t="shared" si="3"/>
        <v>0</v>
      </c>
    </row>
    <row r="18" spans="1:9" ht="12.75">
      <c r="A18" s="3">
        <v>11</v>
      </c>
      <c r="B18" s="4" t="s">
        <v>10</v>
      </c>
      <c r="C18" s="12"/>
      <c r="D18" s="12"/>
      <c r="E18" s="5">
        <f t="shared" si="0"/>
        <v>0</v>
      </c>
      <c r="F18" s="12"/>
      <c r="G18" s="5">
        <f t="shared" si="1"/>
        <v>0</v>
      </c>
      <c r="H18" s="5">
        <f t="shared" si="2"/>
        <v>0</v>
      </c>
      <c r="I18" s="5">
        <f t="shared" si="3"/>
        <v>0</v>
      </c>
    </row>
    <row r="19" spans="1:9" ht="12.75">
      <c r="A19" s="3">
        <v>12</v>
      </c>
      <c r="B19" s="4" t="s">
        <v>11</v>
      </c>
      <c r="C19" s="12"/>
      <c r="D19" s="12"/>
      <c r="E19" s="5">
        <f t="shared" si="0"/>
        <v>0</v>
      </c>
      <c r="F19" s="12"/>
      <c r="G19" s="5">
        <f t="shared" si="1"/>
        <v>0</v>
      </c>
      <c r="H19" s="5">
        <f t="shared" si="2"/>
        <v>0</v>
      </c>
      <c r="I19" s="5">
        <f t="shared" si="3"/>
        <v>0</v>
      </c>
    </row>
    <row r="20" spans="1:9" ht="12.75">
      <c r="A20" s="3">
        <v>13</v>
      </c>
      <c r="B20" s="4" t="s">
        <v>12</v>
      </c>
      <c r="C20" s="12"/>
      <c r="D20" s="12"/>
      <c r="E20" s="5">
        <f t="shared" si="0"/>
        <v>0</v>
      </c>
      <c r="F20" s="12"/>
      <c r="G20" s="5">
        <f t="shared" si="1"/>
        <v>0</v>
      </c>
      <c r="H20" s="5">
        <f t="shared" si="2"/>
        <v>0</v>
      </c>
      <c r="I20" s="5">
        <f t="shared" si="3"/>
        <v>0</v>
      </c>
    </row>
    <row r="21" spans="1:9" ht="12.75">
      <c r="A21" s="3">
        <v>14</v>
      </c>
      <c r="B21" s="4" t="s">
        <v>13</v>
      </c>
      <c r="C21" s="12">
        <v>43</v>
      </c>
      <c r="D21" s="12">
        <v>40</v>
      </c>
      <c r="E21" s="5">
        <f t="shared" si="0"/>
        <v>3</v>
      </c>
      <c r="F21" s="12">
        <v>40</v>
      </c>
      <c r="G21" s="5">
        <f t="shared" si="1"/>
        <v>-3</v>
      </c>
      <c r="H21" s="5">
        <f t="shared" si="2"/>
        <v>-3</v>
      </c>
      <c r="I21" s="5">
        <f t="shared" si="3"/>
        <v>0</v>
      </c>
    </row>
    <row r="22" spans="1:9" ht="12.75">
      <c r="A22" s="3">
        <v>15</v>
      </c>
      <c r="B22" s="4" t="s">
        <v>14</v>
      </c>
      <c r="C22" s="12"/>
      <c r="D22" s="12"/>
      <c r="E22" s="5">
        <f t="shared" si="0"/>
        <v>0</v>
      </c>
      <c r="F22" s="12"/>
      <c r="G22" s="5">
        <f t="shared" si="1"/>
        <v>0</v>
      </c>
      <c r="H22" s="5">
        <f t="shared" si="2"/>
        <v>0</v>
      </c>
      <c r="I22" s="5">
        <f t="shared" si="3"/>
        <v>0</v>
      </c>
    </row>
    <row r="23" spans="1:9" ht="12.75">
      <c r="A23" s="3">
        <v>16</v>
      </c>
      <c r="B23" s="4" t="s">
        <v>15</v>
      </c>
      <c r="C23" s="12"/>
      <c r="D23" s="12"/>
      <c r="E23" s="5">
        <f t="shared" si="0"/>
        <v>0</v>
      </c>
      <c r="F23" s="12"/>
      <c r="G23" s="5">
        <f t="shared" si="1"/>
        <v>0</v>
      </c>
      <c r="H23" s="5">
        <f t="shared" si="2"/>
        <v>0</v>
      </c>
      <c r="I23" s="5">
        <f t="shared" si="3"/>
        <v>0</v>
      </c>
    </row>
    <row r="24" spans="1:9" ht="12.75">
      <c r="A24" s="3">
        <v>17</v>
      </c>
      <c r="B24" s="4" t="s">
        <v>16</v>
      </c>
      <c r="C24" s="12"/>
      <c r="D24" s="12"/>
      <c r="E24" s="5">
        <f t="shared" si="0"/>
        <v>0</v>
      </c>
      <c r="F24" s="12"/>
      <c r="G24" s="5">
        <f t="shared" si="1"/>
        <v>0</v>
      </c>
      <c r="H24" s="5">
        <f t="shared" si="2"/>
        <v>0</v>
      </c>
      <c r="I24" s="5">
        <f t="shared" si="3"/>
        <v>0</v>
      </c>
    </row>
    <row r="25" spans="1:9" ht="12.75">
      <c r="A25" s="3">
        <v>18</v>
      </c>
      <c r="B25" s="4" t="s">
        <v>17</v>
      </c>
      <c r="C25" s="12">
        <v>1000</v>
      </c>
      <c r="D25" s="12">
        <v>810</v>
      </c>
      <c r="E25" s="5">
        <f t="shared" si="0"/>
        <v>190</v>
      </c>
      <c r="F25" s="12">
        <v>810</v>
      </c>
      <c r="G25" s="5">
        <f t="shared" si="1"/>
        <v>-190</v>
      </c>
      <c r="H25" s="5">
        <f t="shared" si="2"/>
        <v>-190</v>
      </c>
      <c r="I25" s="5">
        <f t="shared" si="3"/>
        <v>0</v>
      </c>
    </row>
    <row r="26" spans="1:9" ht="12.75">
      <c r="A26" s="3">
        <v>19</v>
      </c>
      <c r="B26" s="4" t="s">
        <v>18</v>
      </c>
      <c r="C26" s="12">
        <v>16</v>
      </c>
      <c r="D26" s="12">
        <v>15</v>
      </c>
      <c r="E26" s="5">
        <f t="shared" si="0"/>
        <v>1</v>
      </c>
      <c r="F26" s="12">
        <v>15</v>
      </c>
      <c r="G26" s="5">
        <f t="shared" si="1"/>
        <v>-1</v>
      </c>
      <c r="H26" s="5">
        <f t="shared" si="2"/>
        <v>-1</v>
      </c>
      <c r="I26" s="5">
        <f t="shared" si="3"/>
        <v>0</v>
      </c>
    </row>
    <row r="27" spans="1:9" ht="12.75">
      <c r="A27" s="3">
        <v>20</v>
      </c>
      <c r="B27" s="4" t="s">
        <v>19</v>
      </c>
      <c r="C27" s="12"/>
      <c r="D27" s="12"/>
      <c r="E27" s="5">
        <f t="shared" si="0"/>
        <v>0</v>
      </c>
      <c r="F27" s="12"/>
      <c r="G27" s="5">
        <f t="shared" si="1"/>
        <v>0</v>
      </c>
      <c r="H27" s="5">
        <f t="shared" si="2"/>
        <v>0</v>
      </c>
      <c r="I27" s="5">
        <f t="shared" si="3"/>
        <v>0</v>
      </c>
    </row>
    <row r="28" spans="1:9" ht="12.75">
      <c r="A28" s="3">
        <v>21</v>
      </c>
      <c r="B28" s="4" t="s">
        <v>20</v>
      </c>
      <c r="C28" s="12"/>
      <c r="D28" s="12"/>
      <c r="E28" s="5">
        <f t="shared" si="0"/>
        <v>0</v>
      </c>
      <c r="F28" s="12"/>
      <c r="G28" s="5">
        <f t="shared" si="1"/>
        <v>0</v>
      </c>
      <c r="H28" s="5">
        <f t="shared" si="2"/>
        <v>0</v>
      </c>
      <c r="I28" s="5">
        <f t="shared" si="3"/>
        <v>0</v>
      </c>
    </row>
    <row r="29" spans="1:9" ht="12.75">
      <c r="A29" s="3">
        <v>22</v>
      </c>
      <c r="B29" s="4" t="s">
        <v>21</v>
      </c>
      <c r="C29" s="12"/>
      <c r="D29" s="12"/>
      <c r="E29" s="5">
        <f t="shared" si="0"/>
        <v>0</v>
      </c>
      <c r="F29" s="12"/>
      <c r="G29" s="5">
        <f t="shared" si="1"/>
        <v>0</v>
      </c>
      <c r="H29" s="5">
        <f t="shared" si="2"/>
        <v>0</v>
      </c>
      <c r="I29" s="5">
        <f t="shared" si="3"/>
        <v>0</v>
      </c>
    </row>
    <row r="30" spans="1:9" ht="12.75">
      <c r="A30" s="3">
        <v>23</v>
      </c>
      <c r="B30" s="4" t="s">
        <v>22</v>
      </c>
      <c r="C30" s="12"/>
      <c r="D30" s="12"/>
      <c r="E30" s="5">
        <f t="shared" si="0"/>
        <v>0</v>
      </c>
      <c r="F30" s="12"/>
      <c r="G30" s="5">
        <f t="shared" si="1"/>
        <v>0</v>
      </c>
      <c r="H30" s="5">
        <f t="shared" si="2"/>
        <v>0</v>
      </c>
      <c r="I30" s="5">
        <f t="shared" si="3"/>
        <v>0</v>
      </c>
    </row>
    <row r="31" spans="1:9" ht="12.75">
      <c r="A31" s="3">
        <v>24</v>
      </c>
      <c r="B31" s="4" t="s">
        <v>23</v>
      </c>
      <c r="C31" s="12"/>
      <c r="D31" s="12"/>
      <c r="E31" s="5">
        <f t="shared" si="0"/>
        <v>0</v>
      </c>
      <c r="F31" s="12"/>
      <c r="G31" s="5">
        <f t="shared" si="1"/>
        <v>0</v>
      </c>
      <c r="H31" s="5">
        <f t="shared" si="2"/>
        <v>0</v>
      </c>
      <c r="I31" s="5">
        <f t="shared" si="3"/>
        <v>0</v>
      </c>
    </row>
    <row r="32" spans="1:9" ht="12.75">
      <c r="A32" s="3">
        <v>25</v>
      </c>
      <c r="B32" s="4" t="s">
        <v>24</v>
      </c>
      <c r="C32" s="12">
        <v>375</v>
      </c>
      <c r="D32" s="12">
        <v>375</v>
      </c>
      <c r="E32" s="5">
        <f t="shared" si="0"/>
        <v>0</v>
      </c>
      <c r="F32" s="12">
        <v>375</v>
      </c>
      <c r="G32" s="5">
        <f t="shared" si="1"/>
        <v>0</v>
      </c>
      <c r="H32" s="5">
        <f t="shared" si="2"/>
        <v>0</v>
      </c>
      <c r="I32" s="5">
        <f t="shared" si="3"/>
        <v>0</v>
      </c>
    </row>
    <row r="33" spans="1:9" ht="12.75">
      <c r="A33" s="3">
        <v>26</v>
      </c>
      <c r="B33" s="4" t="s">
        <v>25</v>
      </c>
      <c r="C33" s="12"/>
      <c r="D33" s="12"/>
      <c r="E33" s="5">
        <f t="shared" si="0"/>
        <v>0</v>
      </c>
      <c r="F33" s="12"/>
      <c r="G33" s="5">
        <f t="shared" si="1"/>
        <v>0</v>
      </c>
      <c r="H33" s="5">
        <f t="shared" si="2"/>
        <v>0</v>
      </c>
      <c r="I33" s="5">
        <f t="shared" si="3"/>
        <v>0</v>
      </c>
    </row>
    <row r="34" spans="1:9" ht="12.75">
      <c r="A34" s="3"/>
      <c r="B34" s="4" t="s">
        <v>35</v>
      </c>
      <c r="C34" s="12"/>
      <c r="D34" s="12"/>
      <c r="E34" s="5">
        <f t="shared" si="0"/>
        <v>0</v>
      </c>
      <c r="F34" s="12"/>
      <c r="G34" s="5">
        <f t="shared" si="1"/>
        <v>0</v>
      </c>
      <c r="H34" s="5">
        <f t="shared" si="2"/>
        <v>0</v>
      </c>
      <c r="I34" s="5">
        <f t="shared" si="3"/>
        <v>0</v>
      </c>
    </row>
    <row r="35" spans="1:9" s="1" customFormat="1" ht="15">
      <c r="A35" s="40" t="s">
        <v>30</v>
      </c>
      <c r="B35" s="15" t="s">
        <v>26</v>
      </c>
      <c r="C35" s="16">
        <f>SUM(C8:C34)</f>
        <v>1564</v>
      </c>
      <c r="D35" s="16">
        <f>SUM(D8:D34)</f>
        <v>1369</v>
      </c>
      <c r="E35" s="17">
        <f t="shared" si="0"/>
        <v>195</v>
      </c>
      <c r="F35" s="16">
        <f>SUM(F8:F34)</f>
        <v>1369</v>
      </c>
      <c r="G35" s="17">
        <f t="shared" si="1"/>
        <v>-195</v>
      </c>
      <c r="H35" s="17">
        <f t="shared" si="2"/>
        <v>-195</v>
      </c>
      <c r="I35" s="17">
        <f t="shared" si="3"/>
        <v>0</v>
      </c>
    </row>
    <row r="36" spans="1:9" ht="12.75">
      <c r="A36" s="41"/>
      <c r="B36" s="20" t="s">
        <v>38</v>
      </c>
      <c r="C36" s="9"/>
      <c r="D36" s="9"/>
      <c r="E36" s="5">
        <f>C36-D36</f>
        <v>0</v>
      </c>
      <c r="F36" s="10"/>
      <c r="G36" s="5">
        <f t="shared" si="1"/>
        <v>0</v>
      </c>
      <c r="H36" s="5">
        <f t="shared" si="2"/>
        <v>0</v>
      </c>
      <c r="I36" s="5">
        <f t="shared" si="3"/>
        <v>0</v>
      </c>
    </row>
    <row r="38" ht="12" customHeight="1"/>
  </sheetData>
  <mergeCells count="5">
    <mergeCell ref="A35:A36"/>
    <mergeCell ref="G6:I6"/>
    <mergeCell ref="A6:A7"/>
    <mergeCell ref="B6:B7"/>
    <mergeCell ref="C6:E6"/>
  </mergeCells>
  <printOptions/>
  <pageMargins left="0.75" right="0.75" top="1" bottom="1" header="0.4921259845" footer="0.4921259845"/>
  <pageSetup horizontalDpi="600" verticalDpi="600" orientation="landscape" paperSize="9" scale="75" r:id="rId1"/>
  <headerFooter alignWithMargins="0">
    <oddHeader>&amp;C&amp;"Arial,Fett"&amp;14&amp;A</oddHeader>
    <oddFooter>&amp;C&amp;12&amp;F</oddFooter>
  </headerFooter>
</worksheet>
</file>

<file path=xl/worksheets/sheet4.xml><?xml version="1.0" encoding="utf-8"?>
<worksheet xmlns="http://schemas.openxmlformats.org/spreadsheetml/2006/main" xmlns:r="http://schemas.openxmlformats.org/officeDocument/2006/relationships">
  <dimension ref="A8:L12"/>
  <sheetViews>
    <sheetView tabSelected="1" workbookViewId="0" topLeftCell="A4">
      <selection activeCell="F17" sqref="F17"/>
    </sheetView>
  </sheetViews>
  <sheetFormatPr defaultColWidth="11.421875" defaultRowHeight="12.75"/>
  <cols>
    <col min="2" max="2" width="24.7109375" style="0" customWidth="1"/>
    <col min="3" max="12" width="9.00390625" style="0" customWidth="1"/>
  </cols>
  <sheetData>
    <row r="8" spans="1:12" ht="15.75">
      <c r="A8" s="51" t="s">
        <v>46</v>
      </c>
      <c r="B8" s="52"/>
      <c r="C8" s="52"/>
      <c r="D8" s="52"/>
      <c r="E8" s="52"/>
      <c r="F8" s="52"/>
      <c r="G8" s="52"/>
      <c r="H8" s="52"/>
      <c r="I8" s="52"/>
      <c r="J8" s="52"/>
      <c r="K8" s="52"/>
      <c r="L8" s="53"/>
    </row>
    <row r="9" spans="1:12" ht="31.5">
      <c r="A9" s="54" t="s">
        <v>32</v>
      </c>
      <c r="B9" s="23" t="s">
        <v>34</v>
      </c>
      <c r="C9" s="57"/>
      <c r="D9" s="58"/>
      <c r="E9" s="58"/>
      <c r="F9" s="58"/>
      <c r="G9" s="58"/>
      <c r="H9" s="58"/>
      <c r="I9" s="58"/>
      <c r="J9" s="58"/>
      <c r="K9" s="58"/>
      <c r="L9" s="59"/>
    </row>
    <row r="10" spans="1:12" ht="63">
      <c r="A10" s="55"/>
      <c r="B10" s="23" t="s">
        <v>54</v>
      </c>
      <c r="C10" s="57"/>
      <c r="D10" s="58"/>
      <c r="E10" s="58"/>
      <c r="F10" s="58"/>
      <c r="G10" s="58"/>
      <c r="H10" s="58"/>
      <c r="I10" s="58"/>
      <c r="J10" s="58"/>
      <c r="K10" s="58"/>
      <c r="L10" s="59"/>
    </row>
    <row r="11" spans="1:12" ht="81" customHeight="1">
      <c r="A11" s="56"/>
      <c r="B11" s="23" t="s">
        <v>36</v>
      </c>
      <c r="C11" s="57" t="s">
        <v>62</v>
      </c>
      <c r="D11" s="58"/>
      <c r="E11" s="58"/>
      <c r="F11" s="58"/>
      <c r="G11" s="58"/>
      <c r="H11" s="58"/>
      <c r="I11" s="58"/>
      <c r="J11" s="58"/>
      <c r="K11" s="58"/>
      <c r="L11" s="59"/>
    </row>
    <row r="12" spans="1:12" ht="15.75">
      <c r="A12" s="31" t="s">
        <v>29</v>
      </c>
      <c r="B12" s="28" t="s">
        <v>26</v>
      </c>
      <c r="C12" s="48"/>
      <c r="D12" s="49"/>
      <c r="E12" s="49"/>
      <c r="F12" s="49"/>
      <c r="G12" s="49"/>
      <c r="H12" s="49"/>
      <c r="I12" s="49"/>
      <c r="J12" s="49"/>
      <c r="K12" s="49"/>
      <c r="L12" s="50"/>
    </row>
  </sheetData>
  <mergeCells count="6">
    <mergeCell ref="C12:L12"/>
    <mergeCell ref="A8:L8"/>
    <mergeCell ref="A9:A11"/>
    <mergeCell ref="C9:L9"/>
    <mergeCell ref="C10:L10"/>
    <mergeCell ref="C11:L11"/>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Finanzverwaltung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Roland</dc:creator>
  <cp:keywords/>
  <dc:description/>
  <cp:lastModifiedBy>sa</cp:lastModifiedBy>
  <cp:lastPrinted>2006-02-22T08:11:58Z</cp:lastPrinted>
  <dcterms:created xsi:type="dcterms:W3CDTF">2004-02-20T09:24:55Z</dcterms:created>
  <dcterms:modified xsi:type="dcterms:W3CDTF">2006-04-26T06:35:58Z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COO.2101.101.5.300984</vt:lpwstr>
  </property>
  <property fmtid="{D5CDD505-2E9C-101B-9397-08002B2CF9AE}" pid="3" name="FSC#COOELAK@1.1001:Subject">
    <vt:lpwstr/>
  </property>
  <property fmtid="{D5CDD505-2E9C-101B-9397-08002B2CF9AE}" pid="4" name="FSC#COOELAK@1.1001:FileReference">
    <vt:lpwstr>Neugestaltung des Finanzausgleichs und der Aufgabenteilung NFA (042.61/2004/03890)</vt:lpwstr>
  </property>
  <property fmtid="{D5CDD505-2E9C-101B-9397-08002B2CF9AE}" pid="5" name="FSC#COOELAK@1.1001:FileRefYear">
    <vt:lpwstr>2004</vt:lpwstr>
  </property>
  <property fmtid="{D5CDD505-2E9C-101B-9397-08002B2CF9AE}" pid="6" name="FSC#COOELAK@1.1001:FileRefOrdinal">
    <vt:lpwstr>3890</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BLW Amsler</vt:lpwstr>
  </property>
  <property fmtid="{D5CDD505-2E9C-101B-9397-08002B2CF9AE}" pid="10" name="FSC#COOELAK@1.1001:OwnerExtension">
    <vt:lpwstr>+41 31 322 26 61</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Strukturverbesserung (BLW)</vt:lpwstr>
  </property>
  <property fmtid="{D5CDD505-2E9C-101B-9397-08002B2CF9AE}" pid="17" name="FSC#COOELAK@1.1001:CreatedAt">
    <vt:lpwstr>30.03.2006 19:03:55</vt:lpwstr>
  </property>
  <property fmtid="{D5CDD505-2E9C-101B-9397-08002B2CF9AE}" pid="18" name="FSC#COOELAK@1.1001:OU">
    <vt:lpwstr>Strukturverbesserung (BLW)</vt:lpwstr>
  </property>
  <property fmtid="{D5CDD505-2E9C-101B-9397-08002B2CF9AE}" pid="19" name="FSC#COOELAK@1.1001:Priority">
    <vt:lpwstr/>
  </property>
  <property fmtid="{D5CDD505-2E9C-101B-9397-08002B2CF9AE}" pid="20" name="FSC#COOELAK@1.1001:ObjBarCode">
    <vt:lpwstr>*COO.2101.101.5.300984*</vt:lpwstr>
  </property>
  <property fmtid="{D5CDD505-2E9C-101B-9397-08002B2CF9AE}" pid="21" name="FSC#COOELAK@1.1001:RefBarCode">
    <vt:lpwstr>*Daten_7_6_komm Soz_ Begleitmassnahmen 04/05 definitiv*</vt:lpwstr>
  </property>
  <property fmtid="{D5CDD505-2E9C-101B-9397-08002B2CF9AE}" pid="22" name="FSC#COOELAK@1.1001:FileRefBarCode">
    <vt:lpwstr>*Neugestaltung des Finanzausgleichs und der Aufgabenteilung NFA (042.61/2004/03890)*</vt:lpwstr>
  </property>
  <property fmtid="{D5CDD505-2E9C-101B-9397-08002B2CF9AE}" pid="23" name="FSC#COOELAK@1.1001:ExternalRef">
    <vt:lpwstr/>
  </property>
  <property fmtid="{D5CDD505-2E9C-101B-9397-08002B2CF9AE}" pid="24" name="FSC#EVDCFG@15.1400:Dossierref">
    <vt:lpwstr/>
  </property>
  <property fmtid="{D5CDD505-2E9C-101B-9397-08002B2CF9AE}" pid="25" name="FSC#EVDCFG@15.1400:FileRespEmail">
    <vt:lpwstr>joerg.amsler@blw.admin.ch</vt:lpwstr>
  </property>
  <property fmtid="{D5CDD505-2E9C-101B-9397-08002B2CF9AE}" pid="26" name="FSC#EVDCFG@15.1400:FileRespFax">
    <vt:lpwstr/>
  </property>
  <property fmtid="{D5CDD505-2E9C-101B-9397-08002B2CF9AE}" pid="27" name="FSC#EVDCFG@15.1400:FileRespHome">
    <vt:lpwstr/>
  </property>
  <property fmtid="{D5CDD505-2E9C-101B-9397-08002B2CF9AE}" pid="28" name="FSC#EVDCFG@15.1400:FileResponsible">
    <vt:lpwstr>Jörg Amsler</vt:lpwstr>
  </property>
  <property fmtid="{D5CDD505-2E9C-101B-9397-08002B2CF9AE}" pid="29" name="FSC#EVDCFG@15.1400:FileRespOrg">
    <vt:lpwstr>Strukturverbesserung</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ams</vt:lpwstr>
  </property>
  <property fmtid="{D5CDD505-2E9C-101B-9397-08002B2CF9AE}" pid="34" name="FSC#EVDCFG@15.1400:FileRespStreet">
    <vt:lpwstr/>
  </property>
  <property fmtid="{D5CDD505-2E9C-101B-9397-08002B2CF9AE}" pid="35" name="FSC#EVDCFG@15.1400:FileRespTel">
    <vt:lpwstr>+41 31 322 26 61</vt:lpwstr>
  </property>
  <property fmtid="{D5CDD505-2E9C-101B-9397-08002B2CF9AE}" pid="36" name="FSC#EVDCFG@15.1400:FileRespZipCode">
    <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*COO.2101.101.6.284627*</vt:lpwstr>
  </property>
  <property fmtid="{D5CDD505-2E9C-101B-9397-08002B2CF9AE}" pid="48" name="FSC#EVDCFG@15.1400:Subject">
    <vt:lpwstr/>
  </property>
  <property fmtid="{D5CDD505-2E9C-101B-9397-08002B2CF9AE}" pid="49" name="FSC#EVDCFG@15.1400:Title">
    <vt:lpwstr>Globalbilanz Erhebung 2006</vt:lpwstr>
  </property>
  <property fmtid="{D5CDD505-2E9C-101B-9397-08002B2CF9AE}" pid="50" name="FSC#EVDCFG@15.1400:UserFunction">
    <vt:lpwstr/>
  </property>
  <property fmtid="{D5CDD505-2E9C-101B-9397-08002B2CF9AE}" pid="51" name="FSC#EVDCFG@15.1400:SalutationEnglish">
    <vt:lpwstr>Principal Division for Direct Payments and Structural Improvements
Structural Improvements Division</vt:lpwstr>
  </property>
  <property fmtid="{D5CDD505-2E9C-101B-9397-08002B2CF9AE}" pid="52" name="FSC#EVDCFG@15.1400:SalutationFrench">
    <vt:lpwstr>Division principale Paiements directs et structures
Division Améliorations structurelles</vt:lpwstr>
  </property>
  <property fmtid="{D5CDD505-2E9C-101B-9397-08002B2CF9AE}" pid="53" name="FSC#EVDCFG@15.1400:SalutationGerman">
    <vt:lpwstr>Hauptabteilung Direktzahlungen und Strukturen
Abteilung Strukturverbesserungen</vt:lpwstr>
  </property>
  <property fmtid="{D5CDD505-2E9C-101B-9397-08002B2CF9AE}" pid="54" name="FSC#EVDCFG@15.1400:SalutationItalian">
    <vt:lpwstr>Divisione principale Pagamenti diretti e strutture                                                   
Divisione Miglioramento delle strutture</vt:lpwstr>
  </property>
  <property fmtid="{D5CDD505-2E9C-101B-9397-08002B2CF9AE}" pid="55" name="FSC#EVDCFG@15.1400:SalutationEnglishUser">
    <vt:lpwstr/>
  </property>
  <property fmtid="{D5CDD505-2E9C-101B-9397-08002B2CF9AE}" pid="56" name="FSC#EVDCFG@15.1400:SalutationFrenchUser">
    <vt:lpwstr>Division principale Paiements directs et structures
Responsable de la division Améliorations structurelles</vt:lpwstr>
  </property>
  <property fmtid="{D5CDD505-2E9C-101B-9397-08002B2CF9AE}" pid="57" name="FSC#EVDCFG@15.1400:SalutationGermanUser">
    <vt:lpwstr>Hauptabteilung Direktzahlung und Strukturen
Leiter Abteilung Strukturverbesserung</vt:lpwstr>
  </property>
  <property fmtid="{D5CDD505-2E9C-101B-9397-08002B2CF9AE}" pid="58" name="FSC#EVDCFG@15.1400:SalutationItalianUser">
    <vt:lpwstr>Divisione principale Pagamenti diretti e strutture
Responsabile Divisione Miglioramenti delle strutture</vt:lpwstr>
  </property>
  <property fmtid="{D5CDD505-2E9C-101B-9397-08002B2CF9AE}" pid="59" name="FSC#EVDCFG@15.1400:PositionNumber">
    <vt:lpwstr>042.61</vt:lpwstr>
  </property>
</Properties>
</file>